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385" activeTab="2"/>
  </bookViews>
  <sheets>
    <sheet name="PROGRAMME" sheetId="1" r:id="rId1"/>
    <sheet name="EFFECTIFS" sheetId="2" r:id="rId2"/>
    <sheet name="CD56" sheetId="3" r:id="rId3"/>
    <sheet name="BILAN FINANCIER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<sst xmlns="http://schemas.openxmlformats.org/spreadsheetml/2006/main" count="454" uniqueCount="234">
  <si>
    <t>PROGRAMME</t>
  </si>
  <si>
    <t>MATIN</t>
  </si>
  <si>
    <t>9H - 9H30 :</t>
  </si>
  <si>
    <t>MIDI</t>
  </si>
  <si>
    <t>DEJEUNER</t>
  </si>
  <si>
    <t>APRES-MIDI</t>
  </si>
  <si>
    <t>SOIR</t>
  </si>
  <si>
    <t>DINER</t>
  </si>
  <si>
    <t>9H45 - 11H30</t>
  </si>
  <si>
    <t>Bilan financier du déplacement</t>
  </si>
  <si>
    <t>Nom de la manifestation :</t>
  </si>
  <si>
    <t>MONTANT</t>
  </si>
  <si>
    <t>MODE DE PAIEMENT</t>
  </si>
  <si>
    <t>TOTAL :</t>
  </si>
  <si>
    <t>Divers :</t>
  </si>
  <si>
    <t>COÛT DE REVIENT DU STAGE :</t>
  </si>
  <si>
    <t>Date et lieu :</t>
  </si>
  <si>
    <t>Séjour :</t>
  </si>
  <si>
    <t>Encadrement :</t>
  </si>
  <si>
    <t>Assistants</t>
  </si>
  <si>
    <t>Intervenants</t>
  </si>
  <si>
    <t>Participation athlètes :</t>
  </si>
  <si>
    <t>Aide au stage via le CNDS :</t>
  </si>
  <si>
    <t>???</t>
  </si>
  <si>
    <t>Déplacement :</t>
  </si>
  <si>
    <t>LUNDI</t>
  </si>
  <si>
    <t>MARDI</t>
  </si>
  <si>
    <t>MERCREDI</t>
  </si>
  <si>
    <t>12H30 - 13H30</t>
  </si>
  <si>
    <t>19H - 19H30</t>
  </si>
  <si>
    <t>TOTAL DES RECETTES :</t>
  </si>
  <si>
    <t>TOTAL DES DEPENSES :</t>
  </si>
  <si>
    <t>ACCUEIL DES STAGIARES</t>
  </si>
  <si>
    <t>CD 56</t>
  </si>
  <si>
    <t>BENJAMINS</t>
  </si>
  <si>
    <t>BENJAMINES</t>
  </si>
  <si>
    <t>MINIMES F</t>
  </si>
  <si>
    <t>MINIMES M</t>
  </si>
  <si>
    <t>ENCADREMENT BE ET SURVEILLANTS</t>
  </si>
  <si>
    <t>FILLES</t>
  </si>
  <si>
    <t>GARCONS</t>
  </si>
  <si>
    <t>ARRIVEE</t>
  </si>
  <si>
    <t>DEPART</t>
  </si>
  <si>
    <t>LIGUE</t>
  </si>
  <si>
    <t>CLUB</t>
  </si>
  <si>
    <t>EFFECTIFS STAGE</t>
  </si>
  <si>
    <t>STAGIAIRES</t>
  </si>
  <si>
    <t>ENCADREMENT</t>
  </si>
  <si>
    <t>PRENOM</t>
  </si>
  <si>
    <t>MOUTTOU C</t>
  </si>
  <si>
    <t>bus</t>
  </si>
  <si>
    <t>Restauration</t>
  </si>
  <si>
    <t>NOM</t>
  </si>
  <si>
    <t>S</t>
  </si>
  <si>
    <t>STAGE DEPARTEMTAL MINIMES BENJAMINS</t>
  </si>
  <si>
    <t>7H30 - 8H00</t>
  </si>
  <si>
    <t>PETIT DEJEUNER</t>
  </si>
  <si>
    <t>8H30 - 9H30</t>
  </si>
  <si>
    <t>8H30 - 9H45</t>
  </si>
  <si>
    <t>REPOS</t>
  </si>
  <si>
    <t xml:space="preserve"> 9H30</t>
  </si>
  <si>
    <t>DEPART BUS</t>
  </si>
  <si>
    <t>JUDO NE WAZA</t>
  </si>
  <si>
    <t>9H00 - 11H45</t>
  </si>
  <si>
    <t>14H30 - 15H20</t>
  </si>
  <si>
    <t xml:space="preserve">13H30 </t>
  </si>
  <si>
    <t>PPG</t>
  </si>
  <si>
    <t>14H - 16H</t>
  </si>
  <si>
    <t>JUDO TACHI WAZA</t>
  </si>
  <si>
    <t>18H - 19H</t>
  </si>
  <si>
    <t>DATE N</t>
  </si>
  <si>
    <t>REGLT</t>
  </si>
  <si>
    <t>REGIME</t>
  </si>
  <si>
    <t>55€ interne, 35€ demi pension et 20€ externes</t>
  </si>
  <si>
    <t>8X35, 5X20, 50X55</t>
  </si>
  <si>
    <r>
      <t xml:space="preserve">JUDO NE WAZA </t>
    </r>
    <r>
      <rPr>
        <b/>
        <sz val="10"/>
        <rFont val="Berlin Sans FB"/>
        <family val="2"/>
      </rPr>
      <t>Arbitrage</t>
    </r>
  </si>
  <si>
    <r>
      <t xml:space="preserve">16H00 - 18H Pratique </t>
    </r>
    <r>
      <rPr>
        <b/>
        <sz val="10"/>
        <rFont val="Berlin Sans FB"/>
        <family val="2"/>
      </rPr>
      <t>Nage No Kata</t>
    </r>
  </si>
  <si>
    <r>
      <t xml:space="preserve">16H00 - 18H  Pratique </t>
    </r>
    <r>
      <rPr>
        <b/>
        <sz val="10"/>
        <rFont val="Berlin Sans FB"/>
        <family val="2"/>
      </rPr>
      <t>Nage No Kata</t>
    </r>
  </si>
  <si>
    <r>
      <t xml:space="preserve">JUDO TACHI WAZA </t>
    </r>
    <r>
      <rPr>
        <b/>
        <sz val="10"/>
        <rFont val="Berlin Sans FB"/>
        <family val="2"/>
      </rPr>
      <t>Randori avec Arbitres</t>
    </r>
  </si>
  <si>
    <r>
      <t xml:space="preserve">JUDO TACHI WAZA </t>
    </r>
    <r>
      <rPr>
        <b/>
        <sz val="10"/>
        <rFont val="Berlin Sans FB"/>
        <family val="2"/>
      </rPr>
      <t>démo</t>
    </r>
    <r>
      <rPr>
        <sz val="10"/>
        <rFont val="Berlin Sans FB"/>
        <family val="2"/>
      </rPr>
      <t xml:space="preserve"> </t>
    </r>
    <r>
      <rPr>
        <b/>
        <sz val="10"/>
        <rFont val="Berlin Sans FB"/>
        <family val="2"/>
      </rPr>
      <t>Nage No Kata</t>
    </r>
  </si>
  <si>
    <t>CATE AGE</t>
  </si>
  <si>
    <t>CD 56 INTERNES</t>
  </si>
  <si>
    <t>CD 56DEMI PENS</t>
  </si>
  <si>
    <t>DU 22 au 24/04/2013</t>
  </si>
  <si>
    <t>Du 22 au 24 Avril  2013</t>
  </si>
  <si>
    <t>Stage Benjamins Minimes Cadets</t>
  </si>
  <si>
    <t>BARRAS S</t>
  </si>
  <si>
    <t>CADETS</t>
  </si>
  <si>
    <t>CADETTES</t>
  </si>
  <si>
    <t>CD 56 EXTERNE</t>
  </si>
  <si>
    <r>
      <rPr>
        <b/>
        <sz val="11"/>
        <color indexed="8"/>
        <rFont val="Calibri"/>
        <family val="2"/>
      </rPr>
      <t xml:space="preserve">Christian MOUTTOU, </t>
    </r>
    <r>
      <rPr>
        <sz val="11"/>
        <color theme="1"/>
        <rFont val="Calibri"/>
        <family val="2"/>
      </rPr>
      <t xml:space="preserve"> BARRAS S, MATHONNET O, BODILIS V, PUREN B, DUPUIS M</t>
    </r>
  </si>
  <si>
    <t>à PLOERMEL</t>
  </si>
  <si>
    <t>stage du 15 au 17 avril 2015</t>
  </si>
  <si>
    <t>LE MENTEC</t>
  </si>
  <si>
    <t>Titouan</t>
  </si>
  <si>
    <t>Marin</t>
  </si>
  <si>
    <t>MINIME</t>
  </si>
  <si>
    <t>BENJAMIN</t>
  </si>
  <si>
    <t>M</t>
  </si>
  <si>
    <t>DOJO PLOEMEUR OCEAN</t>
  </si>
  <si>
    <t>INTERNE</t>
  </si>
  <si>
    <t>AMARU</t>
  </si>
  <si>
    <t>Fabio</t>
  </si>
  <si>
    <t>DUBROCA</t>
  </si>
  <si>
    <t>Maïwen</t>
  </si>
  <si>
    <t>F</t>
  </si>
  <si>
    <t>PENVERNE</t>
  </si>
  <si>
    <t>Louis</t>
  </si>
  <si>
    <t>US FREBAULT</t>
  </si>
  <si>
    <t>pas reçu</t>
  </si>
  <si>
    <t>courrier</t>
  </si>
  <si>
    <t>BRISSON</t>
  </si>
  <si>
    <t>Camille</t>
  </si>
  <si>
    <t>Corentin</t>
  </si>
  <si>
    <t>JUDO BROCELIANDE</t>
  </si>
  <si>
    <t>LORGEOUX</t>
  </si>
  <si>
    <t>Jade</t>
  </si>
  <si>
    <t>Theo</t>
  </si>
  <si>
    <t>ARTS  MARTIALS DU GOLFE</t>
  </si>
  <si>
    <t xml:space="preserve">GUILLOTIN </t>
  </si>
  <si>
    <t>Tanguy</t>
  </si>
  <si>
    <t>JUDO CLUB 56</t>
  </si>
  <si>
    <t>LE BORGNE</t>
  </si>
  <si>
    <t>Maëlenn</t>
  </si>
  <si>
    <t>DOJO MAURONNAIS</t>
  </si>
  <si>
    <t>1/2 pensionnaire</t>
  </si>
  <si>
    <t>1er - 60 kg</t>
  </si>
  <si>
    <t>2ème - 50 kg</t>
  </si>
  <si>
    <t>1er 60 kg</t>
  </si>
  <si>
    <t>3ème - 42 kg</t>
  </si>
  <si>
    <t>HUET</t>
  </si>
  <si>
    <t>Annaëlle</t>
  </si>
  <si>
    <t>GUTFRIED</t>
  </si>
  <si>
    <t>Maëlle</t>
  </si>
  <si>
    <t>LE VISAGE</t>
  </si>
  <si>
    <t>Gaël</t>
  </si>
  <si>
    <t>JC LANDEVANT</t>
  </si>
  <si>
    <t>17/0/2015</t>
  </si>
  <si>
    <t>7ème - 50 kg</t>
  </si>
  <si>
    <t xml:space="preserve">n'a pas participé au chpt </t>
  </si>
  <si>
    <t>chèque à refaire</t>
  </si>
  <si>
    <t>GASSMANN</t>
  </si>
  <si>
    <t>Matthieu</t>
  </si>
  <si>
    <t>LE MERCIER</t>
  </si>
  <si>
    <t xml:space="preserve">Nicolas </t>
  </si>
  <si>
    <t>TARJU</t>
  </si>
  <si>
    <t>Pauline</t>
  </si>
  <si>
    <t>HILARY</t>
  </si>
  <si>
    <t>Vanessa</t>
  </si>
  <si>
    <t>2ème  - 48 kg</t>
  </si>
  <si>
    <t>ROBIN</t>
  </si>
  <si>
    <t>Morgane</t>
  </si>
  <si>
    <t>Nolwenn</t>
  </si>
  <si>
    <t>3ème  - 48 kg</t>
  </si>
  <si>
    <t>QUEMARD</t>
  </si>
  <si>
    <t>Oceane</t>
  </si>
  <si>
    <t>JC CAMPENEAC</t>
  </si>
  <si>
    <t>CLERGET</t>
  </si>
  <si>
    <t>Gwendal</t>
  </si>
  <si>
    <t>JICQUEL</t>
  </si>
  <si>
    <t>Emma</t>
  </si>
  <si>
    <t>SOYER</t>
  </si>
  <si>
    <t>Erwan</t>
  </si>
  <si>
    <t>DIERSTEIN</t>
  </si>
  <si>
    <t>Guillaume</t>
  </si>
  <si>
    <t>2ème -46 kg</t>
  </si>
  <si>
    <t>AMICALE JUDO MORBIHAN</t>
  </si>
  <si>
    <t>pas classé</t>
  </si>
  <si>
    <t>1ère - 48 kg</t>
  </si>
  <si>
    <t>GLOAGUEN</t>
  </si>
  <si>
    <t>Yuna</t>
  </si>
  <si>
    <t>FALQUERHO</t>
  </si>
  <si>
    <t>Mathilde</t>
  </si>
  <si>
    <t>16,05,2001</t>
  </si>
  <si>
    <t>1ère - 52 kg</t>
  </si>
  <si>
    <t>YOULOU</t>
  </si>
  <si>
    <t>Guénola</t>
  </si>
  <si>
    <t>1ère  - 44kg</t>
  </si>
  <si>
    <t>Thomas</t>
  </si>
  <si>
    <t>GICQUEL</t>
  </si>
  <si>
    <t>Shaïna</t>
  </si>
  <si>
    <t>OILLIC</t>
  </si>
  <si>
    <t>Ethan</t>
  </si>
  <si>
    <t>Curtis</t>
  </si>
  <si>
    <t>Madison</t>
  </si>
  <si>
    <t>JUDO ARGOËT GOLFE</t>
  </si>
  <si>
    <t>CHASLES</t>
  </si>
  <si>
    <t>Thibault</t>
  </si>
  <si>
    <t>LAUNAY</t>
  </si>
  <si>
    <t>Mathéo</t>
  </si>
  <si>
    <t>Janelle</t>
  </si>
  <si>
    <t>RICHARDSON</t>
  </si>
  <si>
    <t>Ruby</t>
  </si>
  <si>
    <t>1ère - 40 kg</t>
  </si>
  <si>
    <t>KERGROHEN</t>
  </si>
  <si>
    <t>Caroline</t>
  </si>
  <si>
    <t>2ème - 57 kg</t>
  </si>
  <si>
    <t>21/032004</t>
  </si>
  <si>
    <t>FRANCES</t>
  </si>
  <si>
    <t>5ème - 38 kg</t>
  </si>
  <si>
    <t xml:space="preserve">LE MEN </t>
  </si>
  <si>
    <t>Tujane</t>
  </si>
  <si>
    <t>7ème - 44kg</t>
  </si>
  <si>
    <t>LE NOUAILLE</t>
  </si>
  <si>
    <t>Etienne</t>
  </si>
  <si>
    <t>JUDO PLAISIR 56</t>
  </si>
  <si>
    <t>PETITOT</t>
  </si>
  <si>
    <t>Florian</t>
  </si>
  <si>
    <t>2ème - 50kg</t>
  </si>
  <si>
    <t>30+30=60</t>
  </si>
  <si>
    <t>JAGOURY</t>
  </si>
  <si>
    <t>Samuel</t>
  </si>
  <si>
    <t>JUDO CLUB MALESTROIT</t>
  </si>
  <si>
    <t>5ème - 66kg</t>
  </si>
  <si>
    <t>ORAIN</t>
  </si>
  <si>
    <t>Léna</t>
  </si>
  <si>
    <t>1ère - 70 kg</t>
  </si>
  <si>
    <t>chèque à faire</t>
  </si>
  <si>
    <t xml:space="preserve">JAMBOU </t>
  </si>
  <si>
    <t>Goustan</t>
  </si>
  <si>
    <t xml:space="preserve">1er - 55kg </t>
  </si>
  <si>
    <t>ROZE</t>
  </si>
  <si>
    <t>Kieran</t>
  </si>
  <si>
    <t>LANNEVERE</t>
  </si>
  <si>
    <t xml:space="preserve">Hugo </t>
  </si>
  <si>
    <t>non classé - 46kg</t>
  </si>
  <si>
    <t>CHEFDOR</t>
  </si>
  <si>
    <t>Emilien</t>
  </si>
  <si>
    <t>JOLY</t>
  </si>
  <si>
    <t>Albane</t>
  </si>
  <si>
    <t>DUPUIS</t>
  </si>
  <si>
    <t>Gildas</t>
  </si>
  <si>
    <t>JUDO CLUB CAMPENAAC</t>
  </si>
  <si>
    <t>1ère - 57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</si>
</sst>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Berlin Sans FB"/>
      <family val="2"/>
    </font>
    <font>
      <sz val="10"/>
      <name val="Berlin Sans FB"/>
      <family val="2"/>
    </font>
    <font>
      <b/>
      <sz val="8"/>
      <name val="Berlin Sans FB"/>
      <family val="2"/>
    </font>
    <font>
      <b/>
      <sz val="10"/>
      <name val="Berlin Sans FB"/>
      <family val="2"/>
    </font>
    <font>
      <b/>
      <u val="single"/>
      <sz val="11"/>
      <name val="Berlin Sans FB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Calibri"/>
      <family val="2"/>
    </font>
    <font>
      <b/>
      <sz val="14"/>
      <color indexed="8"/>
      <name val="Calibri"/>
      <family val="2"/>
    </font>
    <font>
      <b/>
      <u val="single"/>
      <sz val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rgb="FF000000"/>
      <name val="Verdana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1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1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3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/>
    </xf>
    <xf numFmtId="15" fontId="11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right"/>
    </xf>
    <xf numFmtId="0" fontId="13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66" fillId="35" borderId="15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9" xfId="0" applyFont="1" applyBorder="1" applyAlignment="1">
      <alignment/>
    </xf>
    <xf numFmtId="0" fontId="70" fillId="0" borderId="19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3" borderId="19" xfId="0" applyFont="1" applyFill="1" applyBorder="1" applyAlignment="1">
      <alignment/>
    </xf>
    <xf numFmtId="0" fontId="6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66" fillId="36" borderId="0" xfId="0" applyFont="1" applyFill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/>
    </xf>
    <xf numFmtId="169" fontId="9" fillId="0" borderId="24" xfId="0" applyNumberFormat="1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 wrapText="1"/>
    </xf>
    <xf numFmtId="14" fontId="5" fillId="37" borderId="23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1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72" fillId="9" borderId="19" xfId="0" applyFont="1" applyFill="1" applyBorder="1" applyAlignment="1">
      <alignment horizontal="center" vertical="center" wrapText="1"/>
    </xf>
    <xf numFmtId="0" fontId="71" fillId="9" borderId="19" xfId="0" applyFont="1" applyFill="1" applyBorder="1" applyAlignment="1">
      <alignment horizontal="center" vertical="center" wrapText="1"/>
    </xf>
    <xf numFmtId="0" fontId="71" fillId="39" borderId="19" xfId="0" applyFont="1" applyFill="1" applyBorder="1" applyAlignment="1">
      <alignment horizontal="center" vertical="center" wrapText="1"/>
    </xf>
    <xf numFmtId="0" fontId="71" fillId="14" borderId="19" xfId="0" applyFont="1" applyFill="1" applyBorder="1" applyAlignment="1">
      <alignment horizontal="center" vertical="center" wrapText="1"/>
    </xf>
    <xf numFmtId="0" fontId="72" fillId="19" borderId="19" xfId="0" applyFont="1" applyFill="1" applyBorder="1" applyAlignment="1">
      <alignment horizontal="center" vertical="center" wrapText="1"/>
    </xf>
    <xf numFmtId="0" fontId="71" fillId="19" borderId="19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74" fillId="9" borderId="19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74" fillId="13" borderId="19" xfId="0" applyFont="1" applyFill="1" applyBorder="1" applyAlignment="1">
      <alignment horizontal="center" vertical="center" wrapText="1"/>
    </xf>
    <xf numFmtId="0" fontId="72" fillId="14" borderId="19" xfId="0" applyFont="1" applyFill="1" applyBorder="1" applyAlignment="1">
      <alignment horizontal="center" vertical="center" wrapText="1"/>
    </xf>
    <xf numFmtId="0" fontId="75" fillId="13" borderId="19" xfId="0" applyFont="1" applyFill="1" applyBorder="1" applyAlignment="1">
      <alignment horizontal="center" vertical="center" wrapText="1"/>
    </xf>
    <xf numFmtId="0" fontId="72" fillId="39" borderId="19" xfId="0" applyFont="1" applyFill="1" applyBorder="1" applyAlignment="1">
      <alignment horizontal="center" vertical="center" wrapText="1"/>
    </xf>
    <xf numFmtId="0" fontId="76" fillId="15" borderId="19" xfId="0" applyFont="1" applyFill="1" applyBorder="1" applyAlignment="1">
      <alignment horizontal="center"/>
    </xf>
    <xf numFmtId="0" fontId="77" fillId="15" borderId="19" xfId="0" applyFont="1" applyFill="1" applyBorder="1" applyAlignment="1">
      <alignment horizontal="center" vertical="center" wrapText="1"/>
    </xf>
    <xf numFmtId="0" fontId="75" fillId="15" borderId="19" xfId="0" applyFont="1" applyFill="1" applyBorder="1" applyAlignment="1">
      <alignment horizontal="center" vertical="center" wrapText="1"/>
    </xf>
    <xf numFmtId="0" fontId="78" fillId="4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0" fillId="14" borderId="19" xfId="0" applyFont="1" applyFill="1" applyBorder="1" applyAlignment="1">
      <alignment horizontal="center"/>
    </xf>
    <xf numFmtId="0" fontId="79" fillId="14" borderId="19" xfId="0" applyFont="1" applyFill="1" applyBorder="1" applyAlignment="1">
      <alignment horizontal="center"/>
    </xf>
    <xf numFmtId="0" fontId="71" fillId="40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14" fontId="71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9" xfId="45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78" fillId="40" borderId="19" xfId="0" applyFont="1" applyFill="1" applyBorder="1" applyAlignment="1">
      <alignment horizontal="center" vertical="center" wrapText="1"/>
    </xf>
    <xf numFmtId="0" fontId="77" fillId="40" borderId="19" xfId="0" applyFont="1" applyFill="1" applyBorder="1" applyAlignment="1">
      <alignment horizontal="center" vertical="center" wrapText="1"/>
    </xf>
    <xf numFmtId="0" fontId="71" fillId="3" borderId="1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1" fillId="41" borderId="29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71" fillId="41" borderId="19" xfId="0" applyFont="1" applyFill="1" applyBorder="1" applyAlignment="1">
      <alignment horizontal="center" vertical="center" wrapText="1"/>
    </xf>
    <xf numFmtId="14" fontId="71" fillId="41" borderId="19" xfId="0" applyNumberFormat="1" applyFont="1" applyFill="1" applyBorder="1" applyAlignment="1">
      <alignment horizontal="center" vertical="center" wrapText="1"/>
    </xf>
    <xf numFmtId="14" fontId="0" fillId="41" borderId="19" xfId="0" applyNumberFormat="1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4" fontId="0" fillId="41" borderId="19" xfId="0" applyNumberFormat="1" applyFill="1" applyBorder="1" applyAlignment="1">
      <alignment horizontal="center"/>
    </xf>
    <xf numFmtId="0" fontId="16" fillId="41" borderId="19" xfId="45" applyFont="1" applyFill="1" applyBorder="1" applyAlignment="1" applyProtection="1">
      <alignment horizontal="center" vertical="center" wrapText="1"/>
      <protection/>
    </xf>
    <xf numFmtId="0" fontId="0" fillId="41" borderId="19" xfId="0" applyFont="1" applyFill="1" applyBorder="1" applyAlignment="1">
      <alignment horizontal="center" vertical="center"/>
    </xf>
    <xf numFmtId="14" fontId="42" fillId="41" borderId="19" xfId="0" applyNumberFormat="1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wrapText="1"/>
    </xf>
    <xf numFmtId="8" fontId="19" fillId="41" borderId="19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14" fontId="19" fillId="41" borderId="19" xfId="0" applyNumberFormat="1" applyFont="1" applyFill="1" applyBorder="1" applyAlignment="1">
      <alignment horizontal="center" vertical="center" wrapText="1"/>
    </xf>
    <xf numFmtId="0" fontId="76" fillId="41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14" fontId="0" fillId="35" borderId="19" xfId="0" applyNumberFormat="1" applyFill="1" applyBorder="1" applyAlignment="1">
      <alignment horizontal="center" vertical="center"/>
    </xf>
    <xf numFmtId="0" fontId="71" fillId="38" borderId="19" xfId="0" applyFont="1" applyFill="1" applyBorder="1" applyAlignment="1">
      <alignment horizontal="center" vertical="center" wrapText="1"/>
    </xf>
    <xf numFmtId="0" fontId="71" fillId="42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0" fontId="42" fillId="42" borderId="19" xfId="0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33" borderId="29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1.421875" style="3" customWidth="1"/>
    <col min="2" max="4" width="39.7109375" style="3" customWidth="1"/>
    <col min="5" max="10" width="8.8515625" style="3" customWidth="1"/>
    <col min="11" max="16384" width="11.421875" style="3" customWidth="1"/>
  </cols>
  <sheetData>
    <row r="1" spans="1:10" ht="23.25">
      <c r="A1" s="190" t="s">
        <v>54</v>
      </c>
      <c r="B1" s="190"/>
      <c r="C1" s="190"/>
      <c r="D1" s="190"/>
      <c r="E1" s="2"/>
      <c r="F1" s="2"/>
      <c r="G1" s="2"/>
      <c r="H1" s="1"/>
      <c r="I1" s="1"/>
      <c r="J1" s="1"/>
    </row>
    <row r="2" spans="1:10" ht="23.25">
      <c r="A2" s="190" t="s">
        <v>83</v>
      </c>
      <c r="B2" s="190"/>
      <c r="C2" s="190"/>
      <c r="D2" s="190"/>
      <c r="E2" s="2"/>
      <c r="F2" s="2"/>
      <c r="G2" s="2"/>
      <c r="H2" s="1"/>
      <c r="I2" s="1"/>
      <c r="J2" s="1"/>
    </row>
    <row r="3" spans="2:10" ht="14.25" customHeight="1" thickBot="1">
      <c r="B3" s="1"/>
      <c r="C3" s="1"/>
      <c r="D3" s="1"/>
      <c r="E3" s="1"/>
      <c r="F3" s="1"/>
      <c r="G3" s="1"/>
      <c r="H3" s="1"/>
      <c r="I3" s="1"/>
      <c r="J3" s="1"/>
    </row>
    <row r="4" spans="1:4" ht="18.75" customHeight="1">
      <c r="A4" s="199" t="s">
        <v>0</v>
      </c>
      <c r="B4" s="84" t="s">
        <v>25</v>
      </c>
      <c r="C4" s="84" t="s">
        <v>26</v>
      </c>
      <c r="D4" s="84" t="s">
        <v>27</v>
      </c>
    </row>
    <row r="5" spans="1:4" ht="18.75" customHeight="1" thickBot="1">
      <c r="A5" s="200"/>
      <c r="B5" s="87">
        <v>41386</v>
      </c>
      <c r="C5" s="87">
        <v>41387</v>
      </c>
      <c r="D5" s="87">
        <v>41388</v>
      </c>
    </row>
    <row r="6" spans="1:4" ht="18.75" customHeight="1">
      <c r="A6" s="187" t="s">
        <v>1</v>
      </c>
      <c r="B6" s="88" t="s">
        <v>2</v>
      </c>
      <c r="C6" s="89" t="s">
        <v>55</v>
      </c>
      <c r="D6" s="89" t="s">
        <v>55</v>
      </c>
    </row>
    <row r="7" spans="1:4" ht="18.75" customHeight="1" thickBot="1">
      <c r="A7" s="188"/>
      <c r="B7" s="191" t="s">
        <v>32</v>
      </c>
      <c r="C7" s="90" t="s">
        <v>56</v>
      </c>
      <c r="D7" s="90" t="s">
        <v>56</v>
      </c>
    </row>
    <row r="8" spans="1:4" ht="18.75" customHeight="1">
      <c r="A8" s="188"/>
      <c r="B8" s="191"/>
      <c r="C8" s="91" t="s">
        <v>57</v>
      </c>
      <c r="D8" s="91" t="s">
        <v>58</v>
      </c>
    </row>
    <row r="9" spans="1:4" ht="18.75" customHeight="1" thickBot="1">
      <c r="A9" s="188"/>
      <c r="B9" s="192"/>
      <c r="C9" s="92" t="s">
        <v>59</v>
      </c>
      <c r="D9" s="92" t="s">
        <v>59</v>
      </c>
    </row>
    <row r="10" spans="1:4" ht="18.75" customHeight="1">
      <c r="A10" s="188"/>
      <c r="B10" s="193" t="s">
        <v>8</v>
      </c>
      <c r="C10" s="82" t="s">
        <v>60</v>
      </c>
      <c r="D10" s="82" t="s">
        <v>60</v>
      </c>
    </row>
    <row r="11" spans="1:4" ht="18.75" customHeight="1" thickBot="1">
      <c r="A11" s="188"/>
      <c r="B11" s="193"/>
      <c r="C11" s="83" t="s">
        <v>61</v>
      </c>
      <c r="D11" s="83" t="s">
        <v>61</v>
      </c>
    </row>
    <row r="12" spans="1:4" ht="18.75" customHeight="1">
      <c r="A12" s="188"/>
      <c r="B12" s="193" t="s">
        <v>62</v>
      </c>
      <c r="C12" s="93" t="s">
        <v>63</v>
      </c>
      <c r="D12" s="93" t="s">
        <v>63</v>
      </c>
    </row>
    <row r="13" spans="1:4" ht="18.75" customHeight="1" thickBot="1">
      <c r="A13" s="189"/>
      <c r="B13" s="193"/>
      <c r="C13" s="93" t="s">
        <v>62</v>
      </c>
      <c r="D13" s="106" t="s">
        <v>75</v>
      </c>
    </row>
    <row r="14" spans="1:4" ht="18.75" customHeight="1">
      <c r="A14" s="187" t="s">
        <v>3</v>
      </c>
      <c r="B14" s="94" t="s">
        <v>28</v>
      </c>
      <c r="C14" s="94" t="s">
        <v>28</v>
      </c>
      <c r="D14" s="94" t="s">
        <v>28</v>
      </c>
    </row>
    <row r="15" spans="1:4" ht="18.75" customHeight="1" thickBot="1">
      <c r="A15" s="189"/>
      <c r="B15" s="90" t="s">
        <v>4</v>
      </c>
      <c r="C15" s="95" t="s">
        <v>4</v>
      </c>
      <c r="D15" s="90" t="s">
        <v>4</v>
      </c>
    </row>
    <row r="16" spans="1:4" ht="18.75" customHeight="1">
      <c r="A16" s="187" t="s">
        <v>5</v>
      </c>
      <c r="B16" s="82" t="s">
        <v>64</v>
      </c>
      <c r="C16" s="82" t="s">
        <v>64</v>
      </c>
      <c r="D16" s="82" t="s">
        <v>65</v>
      </c>
    </row>
    <row r="17" spans="1:4" ht="18.75" customHeight="1" thickBot="1">
      <c r="A17" s="188"/>
      <c r="B17" s="194" t="s">
        <v>66</v>
      </c>
      <c r="C17" s="194" t="s">
        <v>66</v>
      </c>
      <c r="D17" s="83" t="s">
        <v>61</v>
      </c>
    </row>
    <row r="18" spans="1:4" ht="18.75" customHeight="1" thickBot="1">
      <c r="A18" s="188"/>
      <c r="B18" s="195"/>
      <c r="C18" s="195"/>
      <c r="D18" s="96" t="s">
        <v>67</v>
      </c>
    </row>
    <row r="19" spans="1:4" ht="18.75" customHeight="1">
      <c r="A19" s="188"/>
      <c r="B19" s="193" t="s">
        <v>77</v>
      </c>
      <c r="C19" s="198" t="s">
        <v>76</v>
      </c>
      <c r="D19" s="196" t="s">
        <v>79</v>
      </c>
    </row>
    <row r="20" spans="1:4" ht="18.75" customHeight="1" thickBot="1">
      <c r="A20" s="188"/>
      <c r="B20" s="193"/>
      <c r="C20" s="196"/>
      <c r="D20" s="196"/>
    </row>
    <row r="21" spans="1:4" ht="18.75" customHeight="1">
      <c r="A21" s="188"/>
      <c r="B21" s="193" t="s">
        <v>68</v>
      </c>
      <c r="C21" s="196" t="s">
        <v>78</v>
      </c>
      <c r="D21" s="97"/>
    </row>
    <row r="22" spans="1:4" ht="18.75" customHeight="1" thickBot="1">
      <c r="A22" s="189"/>
      <c r="B22" s="193"/>
      <c r="C22" s="197"/>
      <c r="D22" s="98"/>
    </row>
    <row r="23" spans="1:4" ht="18.75" customHeight="1">
      <c r="A23" s="187" t="s">
        <v>6</v>
      </c>
      <c r="B23" s="82" t="s">
        <v>69</v>
      </c>
      <c r="C23" s="99" t="s">
        <v>69</v>
      </c>
      <c r="D23" s="100"/>
    </row>
    <row r="24" spans="1:4" ht="18.75" customHeight="1" thickBot="1">
      <c r="A24" s="188"/>
      <c r="B24" s="83" t="s">
        <v>59</v>
      </c>
      <c r="C24" s="101" t="s">
        <v>59</v>
      </c>
      <c r="D24" s="100"/>
    </row>
    <row r="25" spans="1:4" ht="18.75" customHeight="1">
      <c r="A25" s="188"/>
      <c r="B25" s="102" t="s">
        <v>29</v>
      </c>
      <c r="C25" s="94" t="s">
        <v>29</v>
      </c>
      <c r="D25" s="100"/>
    </row>
    <row r="26" spans="1:4" ht="18.75" customHeight="1" thickBot="1">
      <c r="A26" s="189"/>
      <c r="B26" s="95" t="s">
        <v>7</v>
      </c>
      <c r="C26" s="90" t="s">
        <v>7</v>
      </c>
      <c r="D26" s="103"/>
    </row>
    <row r="27" spans="1:4" ht="21.75" customHeight="1">
      <c r="A27" s="4"/>
      <c r="B27" s="4"/>
      <c r="C27" s="4"/>
      <c r="D27" s="4"/>
    </row>
    <row r="28" spans="2:4" ht="21.75" customHeight="1">
      <c r="B28" s="4"/>
      <c r="C28" s="4"/>
      <c r="D28" s="4"/>
    </row>
    <row r="29" spans="1:4" ht="21.75" customHeight="1">
      <c r="A29" s="4"/>
      <c r="B29" s="4"/>
      <c r="C29" s="4"/>
      <c r="D29" s="4"/>
    </row>
    <row r="30" spans="1:4" ht="21.75" customHeight="1">
      <c r="A30" s="4"/>
      <c r="B30" s="4"/>
      <c r="C30" s="4"/>
      <c r="D30" s="4"/>
    </row>
    <row r="31" spans="1:4" ht="21.75" customHeight="1">
      <c r="A31" s="5"/>
      <c r="B31" s="5"/>
      <c r="C31" s="5"/>
      <c r="D31" s="5"/>
    </row>
    <row r="32" spans="1:6" ht="15.75">
      <c r="A32" s="6"/>
      <c r="B32" s="7"/>
      <c r="C32" s="7"/>
      <c r="D32" s="7"/>
      <c r="E32" s="8"/>
      <c r="F32" s="8"/>
    </row>
    <row r="33" spans="1:6" ht="12.75">
      <c r="A33" s="5"/>
      <c r="B33" s="7"/>
      <c r="C33" s="7"/>
      <c r="D33" s="7"/>
      <c r="E33" s="8"/>
      <c r="F33" s="8"/>
    </row>
    <row r="34" spans="1:4" ht="12.75">
      <c r="A34" s="5"/>
      <c r="B34" s="5"/>
      <c r="C34" s="5"/>
      <c r="D34" s="5"/>
    </row>
    <row r="35" spans="1:4" ht="15.75">
      <c r="A35" s="6"/>
      <c r="B35" s="5"/>
      <c r="C35" s="5"/>
      <c r="D35" s="5"/>
    </row>
  </sheetData>
  <sheetProtection/>
  <mergeCells count="17">
    <mergeCell ref="C21:C22"/>
    <mergeCell ref="B17:B18"/>
    <mergeCell ref="B19:B20"/>
    <mergeCell ref="D19:D20"/>
    <mergeCell ref="C19:C20"/>
    <mergeCell ref="A4:A5"/>
    <mergeCell ref="A6:A13"/>
    <mergeCell ref="A23:A26"/>
    <mergeCell ref="A1:D1"/>
    <mergeCell ref="A2:D2"/>
    <mergeCell ref="B7:B9"/>
    <mergeCell ref="B10:B11"/>
    <mergeCell ref="B12:B13"/>
    <mergeCell ref="C17:C18"/>
    <mergeCell ref="B21:B22"/>
    <mergeCell ref="A14:A15"/>
    <mergeCell ref="A16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35.421875" style="0" bestFit="1" customWidth="1"/>
    <col min="2" max="2" width="16.140625" style="0" bestFit="1" customWidth="1"/>
    <col min="3" max="3" width="17.7109375" style="0" bestFit="1" customWidth="1"/>
    <col min="4" max="4" width="18.140625" style="0" bestFit="1" customWidth="1"/>
    <col min="5" max="5" width="15.140625" style="0" customWidth="1"/>
    <col min="6" max="6" width="16.00390625" style="0" bestFit="1" customWidth="1"/>
    <col min="7" max="7" width="15.140625" style="0" customWidth="1"/>
    <col min="8" max="8" width="16.00390625" style="0" bestFit="1" customWidth="1"/>
    <col min="9" max="9" width="20.7109375" style="0" bestFit="1" customWidth="1"/>
  </cols>
  <sheetData>
    <row r="1" ht="15">
      <c r="A1" s="71" t="s">
        <v>45</v>
      </c>
    </row>
    <row r="3" spans="2:9" s="73" customFormat="1" ht="26.25" customHeight="1">
      <c r="B3" s="74" t="s">
        <v>34</v>
      </c>
      <c r="C3" s="74" t="s">
        <v>35</v>
      </c>
      <c r="D3" s="74" t="s">
        <v>37</v>
      </c>
      <c r="E3" s="74" t="s">
        <v>36</v>
      </c>
      <c r="F3" s="75" t="s">
        <v>87</v>
      </c>
      <c r="G3" s="74" t="s">
        <v>88</v>
      </c>
      <c r="H3" s="75" t="s">
        <v>46</v>
      </c>
      <c r="I3" s="75" t="s">
        <v>47</v>
      </c>
    </row>
    <row r="4" spans="1:10" s="73" customFormat="1" ht="26.25" customHeight="1">
      <c r="A4" s="77" t="s">
        <v>81</v>
      </c>
      <c r="B4" s="77">
        <v>25</v>
      </c>
      <c r="C4" s="77">
        <v>9</v>
      </c>
      <c r="D4" s="77">
        <v>16</v>
      </c>
      <c r="E4" s="77">
        <v>10</v>
      </c>
      <c r="F4" s="77">
        <v>2</v>
      </c>
      <c r="G4" s="77">
        <v>3</v>
      </c>
      <c r="H4" s="77">
        <f>SUM(B4:G4)</f>
        <v>65</v>
      </c>
      <c r="I4" s="77">
        <v>6</v>
      </c>
      <c r="J4" s="73">
        <f>SUM(H4:I4)</f>
        <v>71</v>
      </c>
    </row>
    <row r="5" spans="8:10" s="73" customFormat="1" ht="26.25" customHeight="1">
      <c r="H5" s="77">
        <f>SUM(B5:G5)</f>
        <v>0</v>
      </c>
      <c r="J5" s="76"/>
    </row>
    <row r="6" spans="1:9" s="73" customFormat="1" ht="26.25" customHeight="1">
      <c r="A6" s="77" t="s">
        <v>82</v>
      </c>
      <c r="B6" s="77">
        <v>1</v>
      </c>
      <c r="C6" s="77">
        <v>2</v>
      </c>
      <c r="D6" s="77">
        <v>3</v>
      </c>
      <c r="E6" s="77">
        <v>0</v>
      </c>
      <c r="F6" s="77">
        <v>0</v>
      </c>
      <c r="G6" s="77">
        <v>0</v>
      </c>
      <c r="H6" s="77">
        <f>SUM(B6:G6)</f>
        <v>6</v>
      </c>
      <c r="I6" s="77"/>
    </row>
    <row r="7" spans="6:8" s="73" customFormat="1" ht="26.25" customHeight="1">
      <c r="F7" s="108"/>
      <c r="H7" s="77">
        <f>SUM(B7:G7)</f>
        <v>0</v>
      </c>
    </row>
    <row r="8" spans="1:9" s="73" customFormat="1" ht="26.25" customHeight="1">
      <c r="A8" s="77" t="s">
        <v>89</v>
      </c>
      <c r="B8" s="77"/>
      <c r="C8" s="77">
        <v>2</v>
      </c>
      <c r="D8" s="77"/>
      <c r="E8" s="77">
        <v>1</v>
      </c>
      <c r="F8" s="77"/>
      <c r="G8" s="77"/>
      <c r="H8" s="77">
        <f>SUM(B8:G8)</f>
        <v>3</v>
      </c>
      <c r="I8" s="77"/>
    </row>
    <row r="9" spans="1:9" s="108" customFormat="1" ht="26.25" customHeight="1">
      <c r="A9" s="107"/>
      <c r="B9" s="107">
        <f>SUM(B4:B8)</f>
        <v>26</v>
      </c>
      <c r="C9" s="107">
        <f aca="true" t="shared" si="0" ref="C9:I9">SUM(C4:C8)</f>
        <v>13</v>
      </c>
      <c r="D9" s="107">
        <f t="shared" si="0"/>
        <v>19</v>
      </c>
      <c r="E9" s="107">
        <f t="shared" si="0"/>
        <v>11</v>
      </c>
      <c r="F9" s="107">
        <f t="shared" si="0"/>
        <v>2</v>
      </c>
      <c r="G9" s="107">
        <f t="shared" si="0"/>
        <v>3</v>
      </c>
      <c r="H9" s="107">
        <f t="shared" si="0"/>
        <v>74</v>
      </c>
      <c r="I9" s="107">
        <f t="shared" si="0"/>
        <v>6</v>
      </c>
    </row>
    <row r="10" spans="1:9" s="108" customFormat="1" ht="26.2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79" customFormat="1" ht="15">
      <c r="A11" s="78" t="s">
        <v>38</v>
      </c>
    </row>
    <row r="12" s="79" customFormat="1" ht="15"/>
    <row r="13" spans="2:3" s="79" customFormat="1" ht="15">
      <c r="B13" s="80" t="s">
        <v>40</v>
      </c>
      <c r="C13" s="80" t="s">
        <v>39</v>
      </c>
    </row>
    <row r="14" spans="1:5" s="79" customFormat="1" ht="15">
      <c r="A14" s="80" t="s">
        <v>33</v>
      </c>
      <c r="B14" s="80">
        <v>4</v>
      </c>
      <c r="C14" s="80">
        <v>2</v>
      </c>
      <c r="D14" s="79">
        <f>SUM(B14:C14)</f>
        <v>6</v>
      </c>
      <c r="E14" s="79" t="s">
        <v>90</v>
      </c>
    </row>
    <row r="15" spans="1:7" s="79" customFormat="1" ht="15">
      <c r="A15" s="80" t="s">
        <v>43</v>
      </c>
      <c r="B15" s="80"/>
      <c r="C15" s="80"/>
      <c r="D15" s="79">
        <f>SUM(B15:C15)</f>
        <v>0</v>
      </c>
      <c r="E15" s="81"/>
      <c r="G15" s="81"/>
    </row>
    <row r="16" spans="2:4" s="79" customFormat="1" ht="15">
      <c r="B16" s="79">
        <f>SUM(B14:B15)</f>
        <v>4</v>
      </c>
      <c r="C16" s="79">
        <f>SUM(C14:C15)</f>
        <v>2</v>
      </c>
      <c r="D16" s="81">
        <f>SUM(B16:C16)</f>
        <v>6</v>
      </c>
    </row>
    <row r="17" s="79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tabSelected="1" zoomScalePageLayoutView="0" workbookViewId="0" topLeftCell="A1">
      <selection activeCell="N53" sqref="N53"/>
    </sheetView>
  </sheetViews>
  <sheetFormatPr defaultColWidth="11.421875" defaultRowHeight="21" customHeight="1"/>
  <cols>
    <col min="1" max="1" width="4.421875" style="104" customWidth="1"/>
    <col min="2" max="2" width="3.8515625" style="121" hidden="1" customWidth="1"/>
    <col min="3" max="3" width="18.28125" style="119" bestFit="1" customWidth="1"/>
    <col min="4" max="4" width="17.8515625" style="110" customWidth="1"/>
    <col min="5" max="5" width="12.7109375" style="110" bestFit="1" customWidth="1"/>
    <col min="6" max="6" width="14.57421875" style="110" bestFit="1" customWidth="1"/>
    <col min="7" max="7" width="2.7109375" style="110" customWidth="1"/>
    <col min="8" max="8" width="26.57421875" style="110" customWidth="1"/>
    <col min="9" max="9" width="0.13671875" style="110" customWidth="1"/>
    <col min="10" max="10" width="13.28125" style="110" customWidth="1"/>
    <col min="11" max="11" width="12.00390625" style="110" customWidth="1"/>
    <col min="12" max="12" width="11.421875" style="110" customWidth="1"/>
    <col min="13" max="13" width="11.421875" style="110" hidden="1" customWidth="1"/>
    <col min="14" max="14" width="11.421875" style="18" customWidth="1"/>
  </cols>
  <sheetData>
    <row r="1" spans="3:9" ht="21" customHeight="1">
      <c r="C1" s="176" t="s">
        <v>33</v>
      </c>
      <c r="H1" s="175" t="s">
        <v>92</v>
      </c>
      <c r="I1" s="175"/>
    </row>
    <row r="2" spans="8:9" ht="21" customHeight="1">
      <c r="H2" s="172" t="s">
        <v>91</v>
      </c>
      <c r="I2" s="172"/>
    </row>
    <row r="3" spans="1:14" s="72" customFormat="1" ht="21" customHeight="1">
      <c r="A3" s="118"/>
      <c r="B3" s="105"/>
      <c r="C3" s="120" t="s">
        <v>52</v>
      </c>
      <c r="D3" s="86" t="s">
        <v>48</v>
      </c>
      <c r="E3" s="86" t="s">
        <v>70</v>
      </c>
      <c r="F3" s="86" t="s">
        <v>80</v>
      </c>
      <c r="G3" s="86" t="s">
        <v>53</v>
      </c>
      <c r="H3" s="86" t="s">
        <v>44</v>
      </c>
      <c r="I3" s="86"/>
      <c r="J3" s="86" t="s">
        <v>72</v>
      </c>
      <c r="K3" s="86" t="s">
        <v>41</v>
      </c>
      <c r="L3" s="86" t="s">
        <v>42</v>
      </c>
      <c r="M3" s="86" t="s">
        <v>71</v>
      </c>
      <c r="N3" s="148"/>
    </row>
    <row r="4" spans="1:14" ht="21" customHeight="1">
      <c r="A4" s="117">
        <v>1</v>
      </c>
      <c r="B4" s="122">
        <v>1</v>
      </c>
      <c r="C4" s="158" t="s">
        <v>101</v>
      </c>
      <c r="D4" s="159" t="s">
        <v>102</v>
      </c>
      <c r="E4" s="160">
        <v>37819</v>
      </c>
      <c r="F4" s="160" t="s">
        <v>97</v>
      </c>
      <c r="G4" s="159" t="s">
        <v>98</v>
      </c>
      <c r="H4" s="159" t="s">
        <v>108</v>
      </c>
      <c r="I4" s="159"/>
      <c r="J4" s="159" t="s">
        <v>100</v>
      </c>
      <c r="K4" s="161">
        <v>42109</v>
      </c>
      <c r="L4" s="161">
        <v>42111</v>
      </c>
      <c r="M4" s="163">
        <v>60</v>
      </c>
      <c r="N4" s="149"/>
    </row>
    <row r="5" spans="1:14" ht="21" customHeight="1">
      <c r="A5" s="117">
        <v>2</v>
      </c>
      <c r="B5" s="112">
        <v>2</v>
      </c>
      <c r="C5" s="158" t="s">
        <v>111</v>
      </c>
      <c r="D5" s="159" t="s">
        <v>112</v>
      </c>
      <c r="E5" s="160">
        <v>37915</v>
      </c>
      <c r="F5" s="160" t="s">
        <v>97</v>
      </c>
      <c r="G5" s="178" t="s">
        <v>105</v>
      </c>
      <c r="H5" s="159" t="s">
        <v>114</v>
      </c>
      <c r="I5" s="159"/>
      <c r="J5" s="159" t="s">
        <v>100</v>
      </c>
      <c r="K5" s="169">
        <v>42109</v>
      </c>
      <c r="L5" s="169">
        <v>42111</v>
      </c>
      <c r="M5" s="162">
        <v>60</v>
      </c>
      <c r="N5" s="149"/>
    </row>
    <row r="6" spans="1:14" ht="21" customHeight="1">
      <c r="A6" s="117">
        <v>3</v>
      </c>
      <c r="B6" s="112">
        <v>3</v>
      </c>
      <c r="C6" s="158" t="s">
        <v>111</v>
      </c>
      <c r="D6" s="159" t="s">
        <v>113</v>
      </c>
      <c r="E6" s="160">
        <v>37148</v>
      </c>
      <c r="F6" s="160" t="s">
        <v>96</v>
      </c>
      <c r="G6" s="159" t="s">
        <v>98</v>
      </c>
      <c r="H6" s="159" t="s">
        <v>114</v>
      </c>
      <c r="I6" s="180" t="s">
        <v>128</v>
      </c>
      <c r="J6" s="159" t="s">
        <v>100</v>
      </c>
      <c r="K6" s="169">
        <v>42109</v>
      </c>
      <c r="L6" s="169">
        <v>42111</v>
      </c>
      <c r="M6" s="162">
        <v>60</v>
      </c>
      <c r="N6" s="155"/>
    </row>
    <row r="7" spans="1:14" ht="21" customHeight="1">
      <c r="A7" s="117">
        <v>4</v>
      </c>
      <c r="B7" s="122">
        <v>4</v>
      </c>
      <c r="C7" s="158" t="s">
        <v>186</v>
      </c>
      <c r="D7" s="159" t="s">
        <v>187</v>
      </c>
      <c r="E7" s="160" t="s">
        <v>197</v>
      </c>
      <c r="F7" s="160" t="s">
        <v>97</v>
      </c>
      <c r="G7" s="159" t="s">
        <v>98</v>
      </c>
      <c r="H7" s="159" t="s">
        <v>114</v>
      </c>
      <c r="I7" s="159"/>
      <c r="J7" s="159" t="s">
        <v>100</v>
      </c>
      <c r="K7" s="169">
        <v>42109</v>
      </c>
      <c r="L7" s="169">
        <v>42111</v>
      </c>
      <c r="M7" s="163">
        <v>60</v>
      </c>
      <c r="N7" s="150"/>
    </row>
    <row r="8" spans="1:14" ht="21" customHeight="1">
      <c r="A8" s="117">
        <v>5</v>
      </c>
      <c r="B8" s="112">
        <v>5</v>
      </c>
      <c r="C8" s="158" t="s">
        <v>226</v>
      </c>
      <c r="D8" s="159" t="s">
        <v>227</v>
      </c>
      <c r="E8" s="160">
        <v>37685</v>
      </c>
      <c r="F8" s="160" t="s">
        <v>97</v>
      </c>
      <c r="G8" s="159" t="s">
        <v>98</v>
      </c>
      <c r="H8" s="159" t="s">
        <v>185</v>
      </c>
      <c r="I8" s="159"/>
      <c r="J8" s="159" t="s">
        <v>100</v>
      </c>
      <c r="K8" s="177" t="s">
        <v>109</v>
      </c>
      <c r="L8" s="177" t="s">
        <v>110</v>
      </c>
      <c r="M8" s="163"/>
      <c r="N8" s="150"/>
    </row>
    <row r="9" spans="1:14" ht="21" customHeight="1">
      <c r="A9" s="117">
        <v>6</v>
      </c>
      <c r="B9" s="111">
        <v>6</v>
      </c>
      <c r="C9" s="158" t="s">
        <v>157</v>
      </c>
      <c r="D9" s="159" t="s">
        <v>158</v>
      </c>
      <c r="E9" s="160">
        <v>37319</v>
      </c>
      <c r="F9" s="160" t="s">
        <v>96</v>
      </c>
      <c r="G9" s="159" t="s">
        <v>98</v>
      </c>
      <c r="H9" s="159" t="s">
        <v>114</v>
      </c>
      <c r="I9" s="180" t="s">
        <v>167</v>
      </c>
      <c r="J9" s="179" t="s">
        <v>125</v>
      </c>
      <c r="K9" s="161">
        <v>42109</v>
      </c>
      <c r="L9" s="161">
        <v>42111</v>
      </c>
      <c r="M9" s="162">
        <v>40</v>
      </c>
      <c r="N9" s="150"/>
    </row>
    <row r="10" spans="1:15" ht="21" customHeight="1">
      <c r="A10" s="117">
        <v>7</v>
      </c>
      <c r="B10" s="128">
        <v>7</v>
      </c>
      <c r="C10" s="158" t="s">
        <v>163</v>
      </c>
      <c r="D10" s="159" t="s">
        <v>164</v>
      </c>
      <c r="E10" s="160">
        <v>37362</v>
      </c>
      <c r="F10" s="160" t="s">
        <v>96</v>
      </c>
      <c r="G10" s="159" t="s">
        <v>98</v>
      </c>
      <c r="H10" s="159" t="s">
        <v>166</v>
      </c>
      <c r="I10" s="180" t="s">
        <v>165</v>
      </c>
      <c r="J10" s="159" t="s">
        <v>100</v>
      </c>
      <c r="K10" s="161">
        <v>42109</v>
      </c>
      <c r="L10" s="161">
        <v>42111</v>
      </c>
      <c r="M10" s="163">
        <v>60</v>
      </c>
      <c r="N10" s="150"/>
      <c r="O10" s="156"/>
    </row>
    <row r="11" spans="1:14" ht="21" customHeight="1">
      <c r="A11" s="117">
        <v>8</v>
      </c>
      <c r="B11" s="129">
        <v>8</v>
      </c>
      <c r="C11" s="158" t="s">
        <v>103</v>
      </c>
      <c r="D11" s="159" t="s">
        <v>104</v>
      </c>
      <c r="E11" s="160">
        <v>38218</v>
      </c>
      <c r="F11" s="160" t="s">
        <v>97</v>
      </c>
      <c r="G11" s="178" t="s">
        <v>105</v>
      </c>
      <c r="H11" s="159" t="s">
        <v>108</v>
      </c>
      <c r="I11" s="159"/>
      <c r="J11" s="159" t="s">
        <v>100</v>
      </c>
      <c r="K11" s="161">
        <v>42109</v>
      </c>
      <c r="L11" s="161">
        <v>42111</v>
      </c>
      <c r="M11" s="163">
        <v>60</v>
      </c>
      <c r="N11" s="150"/>
    </row>
    <row r="12" spans="1:14" ht="21" customHeight="1">
      <c r="A12" s="117">
        <v>9</v>
      </c>
      <c r="B12" s="130">
        <v>9</v>
      </c>
      <c r="C12" s="158" t="s">
        <v>230</v>
      </c>
      <c r="D12" s="159" t="s">
        <v>231</v>
      </c>
      <c r="E12" s="160">
        <v>37995</v>
      </c>
      <c r="F12" s="160" t="s">
        <v>97</v>
      </c>
      <c r="G12" s="159" t="s">
        <v>98</v>
      </c>
      <c r="H12" s="159" t="s">
        <v>232</v>
      </c>
      <c r="I12" s="159"/>
      <c r="J12" s="179" t="s">
        <v>125</v>
      </c>
      <c r="K12" s="169">
        <v>42109</v>
      </c>
      <c r="L12" s="169">
        <v>42111</v>
      </c>
      <c r="M12" s="162">
        <v>40</v>
      </c>
      <c r="N12" s="154"/>
    </row>
    <row r="13" spans="1:31" s="136" customFormat="1" ht="21" customHeight="1">
      <c r="A13" s="117">
        <v>10</v>
      </c>
      <c r="B13" s="105">
        <v>10</v>
      </c>
      <c r="C13" s="171" t="s">
        <v>171</v>
      </c>
      <c r="D13" s="159" t="s">
        <v>172</v>
      </c>
      <c r="E13" s="160" t="s">
        <v>173</v>
      </c>
      <c r="F13" s="160" t="s">
        <v>96</v>
      </c>
      <c r="G13" s="178" t="s">
        <v>105</v>
      </c>
      <c r="H13" s="159" t="s">
        <v>121</v>
      </c>
      <c r="I13" s="180" t="s">
        <v>174</v>
      </c>
      <c r="J13" s="159" t="s">
        <v>100</v>
      </c>
      <c r="K13" s="169">
        <v>42109</v>
      </c>
      <c r="L13" s="169">
        <v>42111</v>
      </c>
      <c r="M13" s="164">
        <v>60</v>
      </c>
      <c r="N13" s="15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ht="21" customHeight="1">
      <c r="A14" s="117">
        <v>11</v>
      </c>
      <c r="B14" s="113">
        <v>11</v>
      </c>
      <c r="C14" s="158" t="s">
        <v>198</v>
      </c>
      <c r="D14" s="159" t="s">
        <v>178</v>
      </c>
      <c r="E14" s="160">
        <v>37822</v>
      </c>
      <c r="F14" s="160" t="s">
        <v>97</v>
      </c>
      <c r="G14" s="159" t="s">
        <v>98</v>
      </c>
      <c r="H14" s="159" t="s">
        <v>108</v>
      </c>
      <c r="I14" s="159"/>
      <c r="J14" s="159" t="s">
        <v>100</v>
      </c>
      <c r="K14" s="161">
        <v>42109</v>
      </c>
      <c r="L14" s="161">
        <v>42111</v>
      </c>
      <c r="M14" s="163" t="s">
        <v>209</v>
      </c>
      <c r="N14" s="149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14" ht="21" customHeight="1">
      <c r="A15" s="117">
        <v>12</v>
      </c>
      <c r="B15" s="113">
        <v>12</v>
      </c>
      <c r="C15" s="158" t="s">
        <v>141</v>
      </c>
      <c r="D15" s="159" t="s">
        <v>142</v>
      </c>
      <c r="E15" s="160">
        <v>37717</v>
      </c>
      <c r="F15" s="160" t="s">
        <v>97</v>
      </c>
      <c r="G15" s="159" t="s">
        <v>98</v>
      </c>
      <c r="H15" s="159" t="s">
        <v>121</v>
      </c>
      <c r="I15" s="159"/>
      <c r="J15" s="159" t="s">
        <v>100</v>
      </c>
      <c r="K15" s="161">
        <v>42109</v>
      </c>
      <c r="L15" s="161">
        <v>42111</v>
      </c>
      <c r="M15" s="162">
        <v>60</v>
      </c>
      <c r="N15" s="150"/>
    </row>
    <row r="16" spans="1:14" ht="21" customHeight="1">
      <c r="A16" s="157">
        <v>13</v>
      </c>
      <c r="B16" s="147">
        <v>13</v>
      </c>
      <c r="C16" s="158" t="s">
        <v>179</v>
      </c>
      <c r="D16" s="159" t="s">
        <v>180</v>
      </c>
      <c r="E16" s="160">
        <v>37399</v>
      </c>
      <c r="F16" s="160" t="s">
        <v>96</v>
      </c>
      <c r="G16" s="178" t="s">
        <v>105</v>
      </c>
      <c r="H16" s="159" t="s">
        <v>121</v>
      </c>
      <c r="I16" s="180" t="s">
        <v>139</v>
      </c>
      <c r="J16" s="159" t="s">
        <v>100</v>
      </c>
      <c r="K16" s="161">
        <v>42109</v>
      </c>
      <c r="L16" s="161">
        <v>42111</v>
      </c>
      <c r="M16" s="163">
        <v>60</v>
      </c>
      <c r="N16" s="154"/>
    </row>
    <row r="17" spans="1:14" ht="21" customHeight="1">
      <c r="A17" s="117">
        <v>14</v>
      </c>
      <c r="B17" s="113">
        <v>14</v>
      </c>
      <c r="C17" s="158" t="s">
        <v>169</v>
      </c>
      <c r="D17" s="159" t="s">
        <v>170</v>
      </c>
      <c r="E17" s="160">
        <v>37712</v>
      </c>
      <c r="F17" s="160" t="s">
        <v>97</v>
      </c>
      <c r="G17" s="178" t="s">
        <v>105</v>
      </c>
      <c r="H17" s="159" t="s">
        <v>118</v>
      </c>
      <c r="I17" s="159"/>
      <c r="J17" s="159" t="s">
        <v>100</v>
      </c>
      <c r="K17" s="169">
        <v>42109</v>
      </c>
      <c r="L17" s="169">
        <v>42111</v>
      </c>
      <c r="M17" s="162">
        <v>60</v>
      </c>
      <c r="N17" s="154"/>
    </row>
    <row r="18" spans="1:14" ht="21" customHeight="1">
      <c r="A18" s="117">
        <v>15</v>
      </c>
      <c r="B18" s="113">
        <v>15</v>
      </c>
      <c r="C18" s="158" t="s">
        <v>119</v>
      </c>
      <c r="D18" s="159" t="s">
        <v>120</v>
      </c>
      <c r="E18" s="160">
        <v>37125</v>
      </c>
      <c r="F18" s="160" t="s">
        <v>96</v>
      </c>
      <c r="G18" s="159" t="s">
        <v>98</v>
      </c>
      <c r="H18" s="159" t="s">
        <v>121</v>
      </c>
      <c r="I18" s="180" t="s">
        <v>126</v>
      </c>
      <c r="J18" s="159" t="s">
        <v>100</v>
      </c>
      <c r="K18" s="169">
        <v>42109</v>
      </c>
      <c r="L18" s="169">
        <v>42111</v>
      </c>
      <c r="M18" s="162">
        <v>60</v>
      </c>
      <c r="N18" s="151"/>
    </row>
    <row r="19" spans="1:14" ht="21" customHeight="1">
      <c r="A19" s="117">
        <v>16</v>
      </c>
      <c r="B19" s="113">
        <v>16</v>
      </c>
      <c r="C19" s="158" t="s">
        <v>132</v>
      </c>
      <c r="D19" s="159" t="s">
        <v>133</v>
      </c>
      <c r="E19" s="160">
        <v>36948</v>
      </c>
      <c r="F19" s="160" t="s">
        <v>96</v>
      </c>
      <c r="G19" s="178" t="s">
        <v>105</v>
      </c>
      <c r="H19" s="159" t="s">
        <v>114</v>
      </c>
      <c r="I19" s="180" t="s">
        <v>139</v>
      </c>
      <c r="J19" s="159" t="s">
        <v>100</v>
      </c>
      <c r="K19" s="161">
        <v>42109</v>
      </c>
      <c r="L19" s="161">
        <v>42111</v>
      </c>
      <c r="M19" s="163">
        <v>60</v>
      </c>
      <c r="N19" s="150"/>
    </row>
    <row r="20" spans="1:14" ht="21" customHeight="1">
      <c r="A20" s="117">
        <v>17</v>
      </c>
      <c r="B20" s="113">
        <v>17</v>
      </c>
      <c r="C20" s="158" t="s">
        <v>147</v>
      </c>
      <c r="D20" s="159" t="s">
        <v>148</v>
      </c>
      <c r="E20" s="160">
        <v>37383</v>
      </c>
      <c r="F20" s="160" t="s">
        <v>96</v>
      </c>
      <c r="G20" s="178" t="s">
        <v>105</v>
      </c>
      <c r="H20" s="159" t="s">
        <v>118</v>
      </c>
      <c r="I20" s="180" t="s">
        <v>149</v>
      </c>
      <c r="J20" s="159" t="s">
        <v>100</v>
      </c>
      <c r="K20" s="161">
        <v>42109</v>
      </c>
      <c r="L20" s="161">
        <v>42111</v>
      </c>
      <c r="M20" s="163">
        <v>60</v>
      </c>
      <c r="N20" s="150"/>
    </row>
    <row r="21" spans="1:14" ht="21" customHeight="1">
      <c r="A21" s="117">
        <v>18</v>
      </c>
      <c r="B21" s="113">
        <v>18</v>
      </c>
      <c r="C21" s="158" t="s">
        <v>130</v>
      </c>
      <c r="D21" s="159" t="s">
        <v>131</v>
      </c>
      <c r="E21" s="160">
        <v>37665</v>
      </c>
      <c r="F21" s="160" t="s">
        <v>97</v>
      </c>
      <c r="G21" s="178" t="s">
        <v>105</v>
      </c>
      <c r="H21" s="159" t="s">
        <v>114</v>
      </c>
      <c r="I21" s="159"/>
      <c r="J21" s="159" t="s">
        <v>100</v>
      </c>
      <c r="K21" s="169">
        <v>42109</v>
      </c>
      <c r="L21" s="169">
        <v>42111</v>
      </c>
      <c r="M21" s="162">
        <v>60</v>
      </c>
      <c r="N21" s="154"/>
    </row>
    <row r="22" spans="1:14" ht="21" customHeight="1">
      <c r="A22" s="117">
        <v>19</v>
      </c>
      <c r="B22" s="113">
        <v>19</v>
      </c>
      <c r="C22" s="158" t="s">
        <v>210</v>
      </c>
      <c r="D22" s="159" t="s">
        <v>211</v>
      </c>
      <c r="E22" s="160">
        <v>37165</v>
      </c>
      <c r="F22" s="160" t="s">
        <v>96</v>
      </c>
      <c r="G22" s="159" t="s">
        <v>98</v>
      </c>
      <c r="H22" s="159" t="s">
        <v>212</v>
      </c>
      <c r="I22" s="180" t="s">
        <v>213</v>
      </c>
      <c r="J22" s="179" t="s">
        <v>125</v>
      </c>
      <c r="K22" s="161">
        <v>42109</v>
      </c>
      <c r="L22" s="161">
        <v>42111</v>
      </c>
      <c r="M22" s="181" t="s">
        <v>140</v>
      </c>
      <c r="N22" s="150"/>
    </row>
    <row r="23" spans="1:14" ht="21" customHeight="1">
      <c r="A23" s="117">
        <v>20</v>
      </c>
      <c r="B23" s="113">
        <v>20</v>
      </c>
      <c r="C23" s="158" t="s">
        <v>218</v>
      </c>
      <c r="D23" s="159" t="s">
        <v>219</v>
      </c>
      <c r="E23" s="160">
        <v>37246</v>
      </c>
      <c r="F23" s="160" t="s">
        <v>96</v>
      </c>
      <c r="G23" s="159" t="s">
        <v>98</v>
      </c>
      <c r="H23" s="159" t="s">
        <v>121</v>
      </c>
      <c r="I23" s="180" t="s">
        <v>220</v>
      </c>
      <c r="J23" s="159" t="s">
        <v>100</v>
      </c>
      <c r="K23" s="161">
        <v>42109</v>
      </c>
      <c r="L23" s="161">
        <v>42111</v>
      </c>
      <c r="M23" s="162">
        <v>60</v>
      </c>
      <c r="N23" s="150"/>
    </row>
    <row r="24" spans="1:14" ht="21" customHeight="1">
      <c r="A24" s="117">
        <v>21</v>
      </c>
      <c r="B24" s="113">
        <v>21</v>
      </c>
      <c r="C24" s="158" t="s">
        <v>159</v>
      </c>
      <c r="D24" s="159" t="s">
        <v>160</v>
      </c>
      <c r="E24" s="160">
        <v>36949</v>
      </c>
      <c r="F24" s="160" t="s">
        <v>96</v>
      </c>
      <c r="G24" s="178" t="s">
        <v>105</v>
      </c>
      <c r="H24" s="159" t="s">
        <v>114</v>
      </c>
      <c r="I24" s="180" t="s">
        <v>168</v>
      </c>
      <c r="J24" s="159" t="s">
        <v>100</v>
      </c>
      <c r="K24" s="161">
        <v>42109</v>
      </c>
      <c r="L24" s="161">
        <v>42111</v>
      </c>
      <c r="M24" s="163">
        <v>60</v>
      </c>
      <c r="N24" s="150"/>
    </row>
    <row r="25" spans="1:14" ht="21" customHeight="1">
      <c r="A25" s="117">
        <v>22</v>
      </c>
      <c r="B25" s="113">
        <v>22</v>
      </c>
      <c r="C25" s="158" t="s">
        <v>228</v>
      </c>
      <c r="D25" s="159" t="s">
        <v>229</v>
      </c>
      <c r="E25" s="160">
        <v>36952</v>
      </c>
      <c r="F25" s="160" t="s">
        <v>96</v>
      </c>
      <c r="G25" s="178" t="s">
        <v>105</v>
      </c>
      <c r="H25" s="159" t="s">
        <v>166</v>
      </c>
      <c r="I25" s="180" t="s">
        <v>233</v>
      </c>
      <c r="J25" s="159" t="s">
        <v>100</v>
      </c>
      <c r="K25" s="161">
        <v>42109</v>
      </c>
      <c r="L25" s="161">
        <v>42111</v>
      </c>
      <c r="M25" s="162">
        <v>60</v>
      </c>
      <c r="N25" s="150"/>
    </row>
    <row r="26" spans="1:14" ht="21" customHeight="1">
      <c r="A26" s="117">
        <v>23</v>
      </c>
      <c r="B26" s="113">
        <v>23</v>
      </c>
      <c r="C26" s="164" t="s">
        <v>194</v>
      </c>
      <c r="D26" s="165" t="s">
        <v>195</v>
      </c>
      <c r="E26" s="166">
        <v>37532</v>
      </c>
      <c r="F26" s="165" t="s">
        <v>96</v>
      </c>
      <c r="G26" s="183" t="s">
        <v>105</v>
      </c>
      <c r="H26" s="165" t="s">
        <v>114</v>
      </c>
      <c r="I26" s="184" t="s">
        <v>139</v>
      </c>
      <c r="J26" s="165" t="s">
        <v>100</v>
      </c>
      <c r="K26" s="166">
        <v>42109</v>
      </c>
      <c r="L26" s="166">
        <v>42111</v>
      </c>
      <c r="M26" s="165">
        <v>60</v>
      </c>
      <c r="N26" s="150"/>
    </row>
    <row r="27" spans="1:14" ht="21" customHeight="1">
      <c r="A27" s="117">
        <v>24</v>
      </c>
      <c r="B27" s="113">
        <v>24</v>
      </c>
      <c r="C27" s="158" t="s">
        <v>223</v>
      </c>
      <c r="D27" s="159" t="s">
        <v>224</v>
      </c>
      <c r="E27" s="160">
        <v>37281</v>
      </c>
      <c r="F27" s="160" t="s">
        <v>96</v>
      </c>
      <c r="G27" s="159" t="s">
        <v>98</v>
      </c>
      <c r="H27" s="159" t="s">
        <v>212</v>
      </c>
      <c r="I27" s="180" t="s">
        <v>225</v>
      </c>
      <c r="J27" s="179" t="s">
        <v>125</v>
      </c>
      <c r="K27" s="169">
        <v>42109</v>
      </c>
      <c r="L27" s="169">
        <v>42111</v>
      </c>
      <c r="M27" s="181" t="s">
        <v>217</v>
      </c>
      <c r="N27" s="150"/>
    </row>
    <row r="28" spans="1:14" ht="21" customHeight="1">
      <c r="A28" s="117">
        <v>25</v>
      </c>
      <c r="B28" s="113">
        <v>25</v>
      </c>
      <c r="C28" s="164" t="s">
        <v>188</v>
      </c>
      <c r="D28" s="165" t="s">
        <v>189</v>
      </c>
      <c r="E28" s="166">
        <v>37202</v>
      </c>
      <c r="F28" s="165" t="s">
        <v>96</v>
      </c>
      <c r="G28" s="165" t="s">
        <v>98</v>
      </c>
      <c r="H28" s="165" t="s">
        <v>166</v>
      </c>
      <c r="I28" s="184" t="s">
        <v>199</v>
      </c>
      <c r="J28" s="165" t="s">
        <v>100</v>
      </c>
      <c r="K28" s="166">
        <v>42109</v>
      </c>
      <c r="L28" s="166">
        <v>42111</v>
      </c>
      <c r="M28" s="165">
        <v>60</v>
      </c>
      <c r="N28" s="150"/>
    </row>
    <row r="29" spans="1:14" ht="21" customHeight="1">
      <c r="A29" s="117">
        <v>26</v>
      </c>
      <c r="B29" s="113">
        <v>26</v>
      </c>
      <c r="C29" s="158" t="s">
        <v>188</v>
      </c>
      <c r="D29" s="159" t="s">
        <v>190</v>
      </c>
      <c r="E29" s="160">
        <v>38048</v>
      </c>
      <c r="F29" s="160" t="s">
        <v>97</v>
      </c>
      <c r="G29" s="178" t="s">
        <v>105</v>
      </c>
      <c r="H29" s="159" t="s">
        <v>166</v>
      </c>
      <c r="I29" s="159"/>
      <c r="J29" s="158" t="s">
        <v>100</v>
      </c>
      <c r="K29" s="161">
        <v>42109</v>
      </c>
      <c r="L29" s="161">
        <v>42111</v>
      </c>
      <c r="M29" s="162">
        <v>60</v>
      </c>
      <c r="N29" s="150"/>
    </row>
    <row r="30" spans="1:14" ht="21" customHeight="1">
      <c r="A30" s="117">
        <v>27</v>
      </c>
      <c r="B30" s="135">
        <v>27</v>
      </c>
      <c r="C30" s="158" t="s">
        <v>122</v>
      </c>
      <c r="D30" s="159" t="s">
        <v>123</v>
      </c>
      <c r="E30" s="160">
        <v>37886</v>
      </c>
      <c r="F30" s="160" t="s">
        <v>97</v>
      </c>
      <c r="G30" s="178" t="s">
        <v>105</v>
      </c>
      <c r="H30" s="159" t="s">
        <v>124</v>
      </c>
      <c r="I30" s="159"/>
      <c r="J30" s="179" t="s">
        <v>125</v>
      </c>
      <c r="K30" s="161">
        <v>42109</v>
      </c>
      <c r="L30" s="161">
        <v>42111</v>
      </c>
      <c r="M30" s="162">
        <v>40</v>
      </c>
      <c r="N30" s="150"/>
    </row>
    <row r="31" spans="1:15" ht="21" customHeight="1">
      <c r="A31" s="117">
        <v>28</v>
      </c>
      <c r="B31" s="113">
        <v>28</v>
      </c>
      <c r="C31" s="158" t="s">
        <v>200</v>
      </c>
      <c r="D31" s="159" t="s">
        <v>170</v>
      </c>
      <c r="E31" s="160">
        <v>37547</v>
      </c>
      <c r="F31" s="160" t="s">
        <v>96</v>
      </c>
      <c r="G31" s="182" t="s">
        <v>105</v>
      </c>
      <c r="H31" s="159" t="s">
        <v>166</v>
      </c>
      <c r="I31" s="180" t="s">
        <v>202</v>
      </c>
      <c r="J31" s="159" t="s">
        <v>100</v>
      </c>
      <c r="K31" s="169">
        <v>42109</v>
      </c>
      <c r="L31" s="169">
        <v>42111</v>
      </c>
      <c r="M31" s="163">
        <v>60</v>
      </c>
      <c r="N31" s="150"/>
      <c r="O31" s="104"/>
    </row>
    <row r="32" spans="1:14" ht="21" customHeight="1">
      <c r="A32" s="117">
        <v>29</v>
      </c>
      <c r="B32" s="113">
        <v>29</v>
      </c>
      <c r="C32" s="158" t="s">
        <v>200</v>
      </c>
      <c r="D32" s="159" t="s">
        <v>201</v>
      </c>
      <c r="E32" s="160">
        <v>38324</v>
      </c>
      <c r="F32" s="160" t="s">
        <v>97</v>
      </c>
      <c r="G32" s="182" t="s">
        <v>105</v>
      </c>
      <c r="H32" s="159" t="s">
        <v>166</v>
      </c>
      <c r="I32" s="159"/>
      <c r="J32" s="159" t="s">
        <v>100</v>
      </c>
      <c r="K32" s="161">
        <v>42109</v>
      </c>
      <c r="L32" s="161">
        <v>42111</v>
      </c>
      <c r="M32" s="163">
        <v>60</v>
      </c>
      <c r="N32" s="150"/>
    </row>
    <row r="33" spans="1:14" ht="21" customHeight="1">
      <c r="A33" s="117">
        <v>30</v>
      </c>
      <c r="B33" s="113">
        <v>30</v>
      </c>
      <c r="C33" s="158" t="s">
        <v>93</v>
      </c>
      <c r="D33" s="159" t="s">
        <v>94</v>
      </c>
      <c r="E33" s="160">
        <v>36921</v>
      </c>
      <c r="F33" s="160" t="s">
        <v>96</v>
      </c>
      <c r="G33" s="159" t="s">
        <v>98</v>
      </c>
      <c r="H33" s="159" t="s">
        <v>99</v>
      </c>
      <c r="I33" s="180" t="s">
        <v>129</v>
      </c>
      <c r="J33" s="159" t="s">
        <v>100</v>
      </c>
      <c r="K33" s="161">
        <v>42109</v>
      </c>
      <c r="L33" s="161">
        <v>42111</v>
      </c>
      <c r="M33" s="163">
        <v>60</v>
      </c>
      <c r="N33" s="150"/>
    </row>
    <row r="34" spans="1:14" ht="21" customHeight="1">
      <c r="A34" s="117">
        <v>31</v>
      </c>
      <c r="B34" s="113"/>
      <c r="C34" s="158" t="s">
        <v>93</v>
      </c>
      <c r="D34" s="159" t="s">
        <v>95</v>
      </c>
      <c r="E34" s="160">
        <v>38195</v>
      </c>
      <c r="F34" s="159" t="s">
        <v>97</v>
      </c>
      <c r="G34" s="159" t="s">
        <v>98</v>
      </c>
      <c r="H34" s="159" t="s">
        <v>99</v>
      </c>
      <c r="I34" s="159"/>
      <c r="J34" s="159" t="s">
        <v>100</v>
      </c>
      <c r="K34" s="161">
        <v>42109</v>
      </c>
      <c r="L34" s="161">
        <v>42111</v>
      </c>
      <c r="M34" s="163">
        <v>60</v>
      </c>
      <c r="N34" s="150"/>
    </row>
    <row r="35" spans="1:14" ht="21" customHeight="1">
      <c r="A35" s="117">
        <v>32</v>
      </c>
      <c r="B35" s="113">
        <v>32</v>
      </c>
      <c r="C35" s="158" t="s">
        <v>143</v>
      </c>
      <c r="D35" s="159" t="s">
        <v>144</v>
      </c>
      <c r="E35" s="160">
        <v>37819</v>
      </c>
      <c r="F35" s="160" t="s">
        <v>97</v>
      </c>
      <c r="G35" s="159" t="s">
        <v>98</v>
      </c>
      <c r="H35" s="159" t="s">
        <v>114</v>
      </c>
      <c r="I35" s="159"/>
      <c r="J35" s="159" t="s">
        <v>100</v>
      </c>
      <c r="K35" s="169">
        <v>42109</v>
      </c>
      <c r="L35" s="169">
        <v>42111</v>
      </c>
      <c r="M35" s="162">
        <v>60</v>
      </c>
      <c r="N35" s="152"/>
    </row>
    <row r="36" spans="1:14" ht="21" customHeight="1">
      <c r="A36" s="117">
        <v>33</v>
      </c>
      <c r="B36" s="113">
        <v>33</v>
      </c>
      <c r="C36" s="167" t="s">
        <v>203</v>
      </c>
      <c r="D36" s="159" t="s">
        <v>204</v>
      </c>
      <c r="E36" s="160">
        <v>37019</v>
      </c>
      <c r="F36" s="160" t="s">
        <v>96</v>
      </c>
      <c r="G36" s="159" t="s">
        <v>98</v>
      </c>
      <c r="H36" s="159" t="s">
        <v>205</v>
      </c>
      <c r="I36" s="180" t="s">
        <v>208</v>
      </c>
      <c r="J36" s="179" t="s">
        <v>125</v>
      </c>
      <c r="K36" s="169">
        <v>42109</v>
      </c>
      <c r="L36" s="169">
        <v>42111</v>
      </c>
      <c r="M36" s="163">
        <v>40</v>
      </c>
      <c r="N36" s="150"/>
    </row>
    <row r="37" spans="1:14" ht="21" customHeight="1">
      <c r="A37" s="117">
        <v>34</v>
      </c>
      <c r="B37" s="127">
        <v>34</v>
      </c>
      <c r="C37" s="158" t="s">
        <v>134</v>
      </c>
      <c r="D37" s="159" t="s">
        <v>135</v>
      </c>
      <c r="E37" s="160">
        <v>37058</v>
      </c>
      <c r="F37" s="159" t="s">
        <v>96</v>
      </c>
      <c r="G37" s="159" t="s">
        <v>98</v>
      </c>
      <c r="H37" s="159" t="s">
        <v>136</v>
      </c>
      <c r="I37" s="180" t="s">
        <v>138</v>
      </c>
      <c r="J37" s="159" t="s">
        <v>100</v>
      </c>
      <c r="K37" s="161">
        <v>42109</v>
      </c>
      <c r="L37" s="161" t="s">
        <v>137</v>
      </c>
      <c r="M37" s="163">
        <v>60</v>
      </c>
      <c r="N37" s="150"/>
    </row>
    <row r="38" spans="1:14" ht="21" customHeight="1">
      <c r="A38" s="117">
        <v>35</v>
      </c>
      <c r="B38" s="114">
        <v>35</v>
      </c>
      <c r="C38" s="158" t="s">
        <v>115</v>
      </c>
      <c r="D38" s="158" t="s">
        <v>116</v>
      </c>
      <c r="E38" s="173">
        <v>37915</v>
      </c>
      <c r="F38" s="173" t="s">
        <v>97</v>
      </c>
      <c r="G38" s="182" t="s">
        <v>105</v>
      </c>
      <c r="H38" s="158" t="s">
        <v>118</v>
      </c>
      <c r="I38" s="158"/>
      <c r="J38" s="158" t="s">
        <v>100</v>
      </c>
      <c r="K38" s="169">
        <v>42109</v>
      </c>
      <c r="L38" s="169">
        <v>42111</v>
      </c>
      <c r="M38" s="163">
        <v>60</v>
      </c>
      <c r="N38" s="150"/>
    </row>
    <row r="39" spans="1:14" ht="21" customHeight="1">
      <c r="A39" s="117">
        <v>36</v>
      </c>
      <c r="B39" s="114">
        <v>36</v>
      </c>
      <c r="C39" s="158" t="s">
        <v>115</v>
      </c>
      <c r="D39" s="159" t="s">
        <v>117</v>
      </c>
      <c r="E39" s="160">
        <v>37242</v>
      </c>
      <c r="F39" s="160" t="s">
        <v>97</v>
      </c>
      <c r="G39" s="159" t="s">
        <v>98</v>
      </c>
      <c r="H39" s="159" t="s">
        <v>118</v>
      </c>
      <c r="I39" s="180" t="s">
        <v>127</v>
      </c>
      <c r="J39" s="159" t="s">
        <v>100</v>
      </c>
      <c r="K39" s="161">
        <v>42109</v>
      </c>
      <c r="L39" s="161">
        <v>42111</v>
      </c>
      <c r="M39" s="163">
        <v>60</v>
      </c>
      <c r="N39" s="151"/>
    </row>
    <row r="40" spans="1:14" ht="21" customHeight="1">
      <c r="A40" s="117">
        <v>37</v>
      </c>
      <c r="B40" s="114">
        <v>37</v>
      </c>
      <c r="C40" s="158" t="s">
        <v>181</v>
      </c>
      <c r="D40" s="159" t="s">
        <v>182</v>
      </c>
      <c r="E40" s="160">
        <v>37714</v>
      </c>
      <c r="F40" s="160" t="s">
        <v>97</v>
      </c>
      <c r="G40" s="159" t="s">
        <v>98</v>
      </c>
      <c r="H40" s="159" t="s">
        <v>185</v>
      </c>
      <c r="I40" s="159"/>
      <c r="J40" s="159" t="s">
        <v>100</v>
      </c>
      <c r="K40" s="161">
        <v>42109</v>
      </c>
      <c r="L40" s="161">
        <v>42111</v>
      </c>
      <c r="M40" s="163">
        <v>60</v>
      </c>
      <c r="N40" s="150"/>
    </row>
    <row r="41" spans="1:14" ht="21" customHeight="1">
      <c r="A41" s="117">
        <v>38</v>
      </c>
      <c r="B41" s="135">
        <v>38</v>
      </c>
      <c r="C41" s="158" t="s">
        <v>181</v>
      </c>
      <c r="D41" s="159" t="s">
        <v>183</v>
      </c>
      <c r="E41" s="160">
        <v>38188</v>
      </c>
      <c r="F41" s="160" t="s">
        <v>97</v>
      </c>
      <c r="G41" s="159" t="s">
        <v>98</v>
      </c>
      <c r="H41" s="159" t="s">
        <v>185</v>
      </c>
      <c r="I41" s="159"/>
      <c r="J41" s="159" t="s">
        <v>100</v>
      </c>
      <c r="K41" s="161">
        <v>42109</v>
      </c>
      <c r="L41" s="161">
        <v>42111</v>
      </c>
      <c r="M41" s="163">
        <v>60</v>
      </c>
      <c r="N41" s="150"/>
    </row>
    <row r="42" spans="1:14" ht="21" customHeight="1">
      <c r="A42" s="117">
        <v>39</v>
      </c>
      <c r="B42" s="114">
        <v>39</v>
      </c>
      <c r="C42" s="158" t="s">
        <v>181</v>
      </c>
      <c r="D42" s="159" t="s">
        <v>184</v>
      </c>
      <c r="E42" s="160">
        <v>37305</v>
      </c>
      <c r="F42" s="160" t="s">
        <v>96</v>
      </c>
      <c r="G42" s="178" t="s">
        <v>105</v>
      </c>
      <c r="H42" s="159" t="s">
        <v>185</v>
      </c>
      <c r="I42" s="180" t="s">
        <v>196</v>
      </c>
      <c r="J42" s="159" t="s">
        <v>100</v>
      </c>
      <c r="K42" s="169">
        <v>42109</v>
      </c>
      <c r="L42" s="169">
        <v>42111</v>
      </c>
      <c r="M42" s="163">
        <v>60</v>
      </c>
      <c r="N42" s="151"/>
    </row>
    <row r="43" spans="1:14" ht="21" customHeight="1">
      <c r="A43" s="117">
        <v>40</v>
      </c>
      <c r="B43" s="114">
        <v>40</v>
      </c>
      <c r="C43" s="158" t="s">
        <v>214</v>
      </c>
      <c r="D43" s="159" t="s">
        <v>215</v>
      </c>
      <c r="E43" s="160">
        <v>37135</v>
      </c>
      <c r="F43" s="160" t="s">
        <v>96</v>
      </c>
      <c r="G43" s="159" t="s">
        <v>105</v>
      </c>
      <c r="H43" s="159" t="s">
        <v>185</v>
      </c>
      <c r="I43" s="180" t="s">
        <v>216</v>
      </c>
      <c r="J43" s="159" t="s">
        <v>100</v>
      </c>
      <c r="K43" s="169">
        <v>42109</v>
      </c>
      <c r="L43" s="169">
        <v>42111</v>
      </c>
      <c r="M43" s="163">
        <v>60</v>
      </c>
      <c r="N43" s="150"/>
    </row>
    <row r="44" spans="1:14" ht="21" customHeight="1">
      <c r="A44" s="117">
        <v>41</v>
      </c>
      <c r="B44" s="114">
        <v>41</v>
      </c>
      <c r="C44" s="158" t="s">
        <v>106</v>
      </c>
      <c r="D44" s="159" t="s">
        <v>107</v>
      </c>
      <c r="E44" s="160">
        <v>37674</v>
      </c>
      <c r="F44" s="160" t="s">
        <v>97</v>
      </c>
      <c r="G44" s="159" t="s">
        <v>98</v>
      </c>
      <c r="H44" s="159" t="s">
        <v>108</v>
      </c>
      <c r="I44" s="159"/>
      <c r="J44" s="158" t="s">
        <v>100</v>
      </c>
      <c r="K44" s="169">
        <v>42109</v>
      </c>
      <c r="L44" s="169">
        <v>42111</v>
      </c>
      <c r="M44" s="163">
        <v>60</v>
      </c>
      <c r="N44" s="150"/>
    </row>
    <row r="45" spans="1:14" ht="21" customHeight="1">
      <c r="A45" s="117">
        <v>42</v>
      </c>
      <c r="B45" s="114">
        <v>42</v>
      </c>
      <c r="C45" s="158" t="s">
        <v>206</v>
      </c>
      <c r="D45" s="159" t="s">
        <v>207</v>
      </c>
      <c r="E45" s="160">
        <v>37671</v>
      </c>
      <c r="F45" s="160" t="s">
        <v>97</v>
      </c>
      <c r="G45" s="159" t="s">
        <v>98</v>
      </c>
      <c r="H45" s="159" t="s">
        <v>205</v>
      </c>
      <c r="I45" s="159"/>
      <c r="J45" s="179" t="s">
        <v>125</v>
      </c>
      <c r="K45" s="161">
        <v>42109</v>
      </c>
      <c r="L45" s="161">
        <v>42111</v>
      </c>
      <c r="M45" s="163">
        <v>40</v>
      </c>
      <c r="N45" s="150"/>
    </row>
    <row r="46" spans="1:14" ht="21" customHeight="1">
      <c r="A46" s="117">
        <v>43</v>
      </c>
      <c r="B46" s="125">
        <v>43</v>
      </c>
      <c r="C46" s="158" t="s">
        <v>154</v>
      </c>
      <c r="D46" s="159" t="s">
        <v>155</v>
      </c>
      <c r="E46" s="160">
        <v>37955</v>
      </c>
      <c r="F46" s="160" t="s">
        <v>97</v>
      </c>
      <c r="G46" s="178" t="s">
        <v>105</v>
      </c>
      <c r="H46" s="159" t="s">
        <v>156</v>
      </c>
      <c r="I46" s="159"/>
      <c r="J46" s="170" t="s">
        <v>100</v>
      </c>
      <c r="K46" s="177" t="s">
        <v>109</v>
      </c>
      <c r="L46" s="177" t="s">
        <v>110</v>
      </c>
      <c r="M46" s="168"/>
      <c r="N46" s="150"/>
    </row>
    <row r="47" spans="1:14" ht="21" customHeight="1">
      <c r="A47" s="117">
        <v>44</v>
      </c>
      <c r="B47" s="123">
        <v>44</v>
      </c>
      <c r="C47" s="158" t="s">
        <v>191</v>
      </c>
      <c r="D47" s="159" t="s">
        <v>192</v>
      </c>
      <c r="E47" s="160">
        <v>36944</v>
      </c>
      <c r="F47" s="160" t="s">
        <v>96</v>
      </c>
      <c r="G47" s="178" t="s">
        <v>105</v>
      </c>
      <c r="H47" s="159" t="s">
        <v>114</v>
      </c>
      <c r="I47" s="180" t="s">
        <v>193</v>
      </c>
      <c r="J47" s="159" t="s">
        <v>100</v>
      </c>
      <c r="K47" s="161" t="s">
        <v>109</v>
      </c>
      <c r="L47" s="161" t="s">
        <v>110</v>
      </c>
      <c r="M47" s="185" t="s">
        <v>217</v>
      </c>
      <c r="N47" s="150"/>
    </row>
    <row r="48" spans="1:14" ht="21" customHeight="1">
      <c r="A48" s="117">
        <v>45</v>
      </c>
      <c r="B48" s="145">
        <v>45</v>
      </c>
      <c r="C48" s="158" t="s">
        <v>150</v>
      </c>
      <c r="D48" s="159" t="s">
        <v>151</v>
      </c>
      <c r="E48" s="160">
        <v>37098</v>
      </c>
      <c r="F48" s="160" t="s">
        <v>96</v>
      </c>
      <c r="G48" s="178" t="s">
        <v>105</v>
      </c>
      <c r="H48" s="159" t="s">
        <v>185</v>
      </c>
      <c r="I48" s="180" t="s">
        <v>153</v>
      </c>
      <c r="J48" s="159" t="s">
        <v>100</v>
      </c>
      <c r="K48" s="161">
        <v>42109</v>
      </c>
      <c r="L48" s="161">
        <v>42111</v>
      </c>
      <c r="M48" s="163">
        <v>60</v>
      </c>
      <c r="N48" s="150"/>
    </row>
    <row r="49" spans="1:14" ht="21" customHeight="1">
      <c r="A49" s="117">
        <v>46</v>
      </c>
      <c r="B49" s="146">
        <v>46</v>
      </c>
      <c r="C49" s="158" t="s">
        <v>150</v>
      </c>
      <c r="D49" s="159" t="s">
        <v>152</v>
      </c>
      <c r="E49" s="160">
        <v>38141</v>
      </c>
      <c r="F49" s="160" t="s">
        <v>97</v>
      </c>
      <c r="G49" s="178" t="s">
        <v>105</v>
      </c>
      <c r="H49" s="159" t="s">
        <v>185</v>
      </c>
      <c r="I49" s="159"/>
      <c r="J49" s="159" t="s">
        <v>100</v>
      </c>
      <c r="K49" s="161">
        <v>42109</v>
      </c>
      <c r="L49" s="161">
        <v>42111</v>
      </c>
      <c r="M49" s="163">
        <v>60</v>
      </c>
      <c r="N49" s="150"/>
    </row>
    <row r="50" spans="1:14" ht="21" customHeight="1">
      <c r="A50" s="117">
        <v>47</v>
      </c>
      <c r="B50" s="123">
        <v>47</v>
      </c>
      <c r="C50" s="158" t="s">
        <v>221</v>
      </c>
      <c r="D50" s="159" t="s">
        <v>222</v>
      </c>
      <c r="E50" s="160">
        <v>37832</v>
      </c>
      <c r="F50" s="160" t="s">
        <v>97</v>
      </c>
      <c r="G50" s="159" t="s">
        <v>98</v>
      </c>
      <c r="H50" s="159" t="s">
        <v>205</v>
      </c>
      <c r="I50" s="164"/>
      <c r="J50" s="186" t="s">
        <v>125</v>
      </c>
      <c r="K50" s="166">
        <v>42109</v>
      </c>
      <c r="L50" s="166">
        <v>42111</v>
      </c>
      <c r="M50" s="163">
        <v>40</v>
      </c>
      <c r="N50" s="150"/>
    </row>
    <row r="51" spans="1:14" ht="21" customHeight="1">
      <c r="A51" s="117">
        <v>48</v>
      </c>
      <c r="B51" s="131">
        <v>48</v>
      </c>
      <c r="C51" s="158" t="s">
        <v>161</v>
      </c>
      <c r="D51" s="159" t="s">
        <v>162</v>
      </c>
      <c r="E51" s="160">
        <v>38042</v>
      </c>
      <c r="F51" s="160" t="s">
        <v>97</v>
      </c>
      <c r="G51" s="159" t="s">
        <v>98</v>
      </c>
      <c r="H51" s="159" t="s">
        <v>114</v>
      </c>
      <c r="I51" s="159"/>
      <c r="J51" s="159" t="s">
        <v>100</v>
      </c>
      <c r="K51" s="161">
        <v>42109</v>
      </c>
      <c r="L51" s="161">
        <v>42111</v>
      </c>
      <c r="M51" s="163">
        <v>60</v>
      </c>
      <c r="N51" s="150"/>
    </row>
    <row r="52" spans="1:14" ht="21" customHeight="1">
      <c r="A52" s="117">
        <v>16</v>
      </c>
      <c r="B52" s="113">
        <v>16</v>
      </c>
      <c r="C52" s="158" t="s">
        <v>145</v>
      </c>
      <c r="D52" s="159" t="s">
        <v>146</v>
      </c>
      <c r="E52" s="160">
        <v>38301</v>
      </c>
      <c r="F52" s="160" t="s">
        <v>97</v>
      </c>
      <c r="G52" s="178" t="s">
        <v>105</v>
      </c>
      <c r="H52" s="159" t="s">
        <v>114</v>
      </c>
      <c r="I52" s="159"/>
      <c r="J52" s="159" t="s">
        <v>100</v>
      </c>
      <c r="K52" s="161">
        <v>42109</v>
      </c>
      <c r="L52" s="161">
        <v>42111</v>
      </c>
      <c r="M52" s="163">
        <v>60</v>
      </c>
      <c r="N52" s="151"/>
    </row>
    <row r="53" spans="1:14" ht="21" customHeight="1">
      <c r="A53" s="117">
        <v>50</v>
      </c>
      <c r="B53" s="124">
        <v>2</v>
      </c>
      <c r="C53" s="158" t="s">
        <v>175</v>
      </c>
      <c r="D53" s="159" t="s">
        <v>176</v>
      </c>
      <c r="E53" s="160">
        <v>37352</v>
      </c>
      <c r="F53" s="160" t="s">
        <v>96</v>
      </c>
      <c r="G53" s="178" t="s">
        <v>105</v>
      </c>
      <c r="H53" s="159" t="s">
        <v>121</v>
      </c>
      <c r="I53" s="180" t="s">
        <v>177</v>
      </c>
      <c r="J53" s="158" t="s">
        <v>100</v>
      </c>
      <c r="K53" s="169">
        <v>42109</v>
      </c>
      <c r="L53" s="169">
        <v>42111</v>
      </c>
      <c r="M53" s="162">
        <v>60</v>
      </c>
      <c r="N53" s="150"/>
    </row>
    <row r="54" spans="1:14" ht="21" customHeight="1">
      <c r="A54" s="117">
        <v>51</v>
      </c>
      <c r="B54" s="109">
        <v>3</v>
      </c>
      <c r="C54" s="167"/>
      <c r="D54" s="159"/>
      <c r="E54" s="160"/>
      <c r="F54" s="160"/>
      <c r="G54" s="159"/>
      <c r="H54" s="159"/>
      <c r="I54" s="159"/>
      <c r="J54" s="159"/>
      <c r="K54" s="169"/>
      <c r="L54" s="169"/>
      <c r="M54" s="163"/>
      <c r="N54" s="150"/>
    </row>
    <row r="55" spans="1:14" ht="21" customHeight="1">
      <c r="A55" s="117">
        <v>52</v>
      </c>
      <c r="B55" s="124">
        <v>4</v>
      </c>
      <c r="C55" s="158"/>
      <c r="D55" s="159"/>
      <c r="E55" s="160"/>
      <c r="F55" s="160"/>
      <c r="G55" s="159"/>
      <c r="H55" s="159"/>
      <c r="I55" s="159"/>
      <c r="J55" s="159"/>
      <c r="K55" s="161"/>
      <c r="L55" s="161"/>
      <c r="M55" s="163"/>
      <c r="N55" s="150"/>
    </row>
    <row r="56" spans="1:14" ht="21" customHeight="1">
      <c r="A56" s="117">
        <v>53</v>
      </c>
      <c r="B56" s="124">
        <v>5</v>
      </c>
      <c r="C56" s="158"/>
      <c r="D56" s="159"/>
      <c r="E56" s="160"/>
      <c r="F56" s="160"/>
      <c r="G56" s="159"/>
      <c r="H56" s="159"/>
      <c r="I56" s="159"/>
      <c r="J56" s="159"/>
      <c r="K56" s="161"/>
      <c r="L56" s="161"/>
      <c r="M56" s="163"/>
      <c r="N56" s="150"/>
    </row>
    <row r="57" spans="1:14" ht="21" customHeight="1">
      <c r="A57" s="117">
        <v>54</v>
      </c>
      <c r="B57" s="109">
        <v>6</v>
      </c>
      <c r="C57" s="158"/>
      <c r="D57" s="159"/>
      <c r="E57" s="160"/>
      <c r="F57" s="160"/>
      <c r="G57" s="159"/>
      <c r="H57" s="159"/>
      <c r="I57" s="159"/>
      <c r="J57" s="159"/>
      <c r="K57" s="161"/>
      <c r="L57" s="161"/>
      <c r="M57" s="163"/>
      <c r="N57" s="150"/>
    </row>
    <row r="58" spans="1:14" ht="21" customHeight="1">
      <c r="A58" s="117">
        <v>55</v>
      </c>
      <c r="B58" s="124">
        <v>7</v>
      </c>
      <c r="C58" s="158"/>
      <c r="D58" s="159"/>
      <c r="E58" s="160"/>
      <c r="F58" s="160"/>
      <c r="G58" s="159"/>
      <c r="H58" s="159"/>
      <c r="I58" s="159"/>
      <c r="J58" s="159"/>
      <c r="K58" s="169"/>
      <c r="L58" s="169"/>
      <c r="M58" s="162"/>
      <c r="N58" s="150"/>
    </row>
    <row r="59" spans="1:15" ht="21" customHeight="1">
      <c r="A59" s="117">
        <v>56</v>
      </c>
      <c r="B59" s="124"/>
      <c r="C59" s="158"/>
      <c r="D59" s="159"/>
      <c r="E59" s="160"/>
      <c r="F59" s="160"/>
      <c r="G59" s="159"/>
      <c r="H59" s="159"/>
      <c r="I59" s="159"/>
      <c r="J59" s="159"/>
      <c r="K59" s="161"/>
      <c r="L59" s="161"/>
      <c r="M59" s="163"/>
      <c r="N59" s="150"/>
      <c r="O59" s="156"/>
    </row>
    <row r="60" spans="1:14" ht="21" customHeight="1">
      <c r="A60" s="117">
        <v>57</v>
      </c>
      <c r="B60" s="124">
        <v>8</v>
      </c>
      <c r="C60" s="158"/>
      <c r="D60" s="159"/>
      <c r="E60" s="160"/>
      <c r="F60" s="160"/>
      <c r="G60" s="159"/>
      <c r="H60" s="159"/>
      <c r="I60" s="159"/>
      <c r="J60" s="159"/>
      <c r="K60" s="169"/>
      <c r="L60" s="169"/>
      <c r="M60" s="163"/>
      <c r="N60" s="150"/>
    </row>
    <row r="61" spans="1:14" ht="21" customHeight="1">
      <c r="A61" s="117">
        <v>58</v>
      </c>
      <c r="B61" s="109">
        <v>9</v>
      </c>
      <c r="C61" s="158"/>
      <c r="D61" s="159"/>
      <c r="E61" s="160"/>
      <c r="F61" s="160"/>
      <c r="G61" s="159"/>
      <c r="H61" s="159"/>
      <c r="I61" s="159"/>
      <c r="J61" s="159"/>
      <c r="K61" s="161"/>
      <c r="L61" s="161"/>
      <c r="M61" s="163"/>
      <c r="N61" s="150"/>
    </row>
    <row r="62" spans="1:14" ht="21" customHeight="1">
      <c r="A62" s="117">
        <v>59</v>
      </c>
      <c r="B62" s="126">
        <v>10</v>
      </c>
      <c r="C62" s="158"/>
      <c r="D62" s="159"/>
      <c r="E62" s="160"/>
      <c r="F62" s="160"/>
      <c r="G62" s="159"/>
      <c r="H62" s="159"/>
      <c r="I62" s="159"/>
      <c r="J62" s="159"/>
      <c r="K62" s="161"/>
      <c r="L62" s="161"/>
      <c r="M62" s="163"/>
      <c r="N62" s="150"/>
    </row>
    <row r="63" spans="1:14" ht="21" customHeight="1">
      <c r="A63" s="117">
        <v>60</v>
      </c>
      <c r="B63" s="116"/>
      <c r="C63" s="158"/>
      <c r="D63" s="159"/>
      <c r="E63" s="160"/>
      <c r="F63" s="160"/>
      <c r="G63" s="159"/>
      <c r="H63" s="159"/>
      <c r="I63" s="159"/>
      <c r="J63" s="159"/>
      <c r="K63" s="161"/>
      <c r="L63" s="161"/>
      <c r="M63" s="163"/>
      <c r="N63" s="153"/>
    </row>
    <row r="64" spans="1:14" ht="21" customHeight="1">
      <c r="A64" s="117">
        <v>61</v>
      </c>
      <c r="B64" s="116">
        <v>2</v>
      </c>
      <c r="C64" s="158"/>
      <c r="D64" s="159"/>
      <c r="E64" s="160"/>
      <c r="F64" s="160"/>
      <c r="G64" s="159"/>
      <c r="H64" s="159"/>
      <c r="I64" s="159"/>
      <c r="J64" s="159"/>
      <c r="K64" s="161"/>
      <c r="L64" s="161"/>
      <c r="M64" s="163"/>
      <c r="N64" s="150"/>
    </row>
    <row r="65" spans="1:14" ht="21" customHeight="1">
      <c r="A65" s="117">
        <v>62</v>
      </c>
      <c r="B65" s="116"/>
      <c r="C65" s="164"/>
      <c r="D65" s="165"/>
      <c r="E65" s="166"/>
      <c r="F65" s="165"/>
      <c r="G65" s="165"/>
      <c r="H65" s="165"/>
      <c r="I65" s="165"/>
      <c r="J65" s="174"/>
      <c r="K65" s="166"/>
      <c r="L65" s="166"/>
      <c r="M65" s="163"/>
      <c r="N65" s="150"/>
    </row>
    <row r="66" spans="1:14" ht="21" customHeight="1">
      <c r="A66" s="117">
        <v>63</v>
      </c>
      <c r="B66" s="116">
        <v>4</v>
      </c>
      <c r="C66" s="158"/>
      <c r="D66" s="159"/>
      <c r="E66" s="160"/>
      <c r="F66" s="160"/>
      <c r="G66" s="159"/>
      <c r="H66" s="159"/>
      <c r="I66" s="159"/>
      <c r="J66" s="158"/>
      <c r="K66" s="169"/>
      <c r="L66" s="169"/>
      <c r="M66" s="163"/>
      <c r="N66" s="150"/>
    </row>
    <row r="67" spans="1:14" ht="21" customHeight="1">
      <c r="A67" s="117">
        <v>64</v>
      </c>
      <c r="B67" s="116">
        <v>5</v>
      </c>
      <c r="C67" s="158"/>
      <c r="D67" s="159"/>
      <c r="E67" s="160"/>
      <c r="F67" s="160"/>
      <c r="G67" s="159"/>
      <c r="H67" s="159"/>
      <c r="I67" s="159"/>
      <c r="J67" s="159"/>
      <c r="K67" s="169"/>
      <c r="L67" s="169"/>
      <c r="M67" s="162"/>
      <c r="N67" s="149"/>
    </row>
    <row r="68" spans="1:14" ht="21" customHeight="1">
      <c r="A68" s="117">
        <v>65</v>
      </c>
      <c r="B68" s="116">
        <v>6</v>
      </c>
      <c r="C68" s="158"/>
      <c r="D68" s="159"/>
      <c r="E68" s="160"/>
      <c r="F68" s="160"/>
      <c r="G68" s="159"/>
      <c r="H68" s="159"/>
      <c r="I68" s="159"/>
      <c r="J68" s="158"/>
      <c r="K68" s="169"/>
      <c r="L68" s="169"/>
      <c r="M68" s="162"/>
      <c r="N68" s="150"/>
    </row>
    <row r="69" spans="1:14" ht="21" customHeight="1">
      <c r="A69" s="117">
        <v>66</v>
      </c>
      <c r="B69" s="116">
        <v>7</v>
      </c>
      <c r="C69" s="171"/>
      <c r="D69" s="159"/>
      <c r="E69" s="160"/>
      <c r="F69" s="160"/>
      <c r="G69" s="159"/>
      <c r="H69" s="159"/>
      <c r="I69" s="159"/>
      <c r="J69" s="159"/>
      <c r="K69" s="161"/>
      <c r="L69" s="161"/>
      <c r="M69" s="165"/>
      <c r="N69" s="150"/>
    </row>
    <row r="70" spans="1:14" ht="21" customHeight="1">
      <c r="A70" s="117">
        <v>67</v>
      </c>
      <c r="B70" s="116">
        <v>1</v>
      </c>
      <c r="C70" s="158"/>
      <c r="D70" s="159"/>
      <c r="E70" s="160"/>
      <c r="F70" s="160"/>
      <c r="G70" s="159"/>
      <c r="H70" s="159"/>
      <c r="I70" s="159"/>
      <c r="J70" s="159"/>
      <c r="K70" s="169"/>
      <c r="L70" s="169"/>
      <c r="M70" s="162"/>
      <c r="N70" s="150"/>
    </row>
    <row r="71" spans="1:14" ht="21" customHeight="1">
      <c r="A71" s="117">
        <v>68</v>
      </c>
      <c r="B71" s="116">
        <v>3</v>
      </c>
      <c r="C71" s="158"/>
      <c r="D71" s="159"/>
      <c r="E71" s="160"/>
      <c r="F71" s="159"/>
      <c r="G71" s="159"/>
      <c r="H71" s="159"/>
      <c r="I71" s="159"/>
      <c r="J71" s="159"/>
      <c r="K71" s="169"/>
      <c r="L71" s="169"/>
      <c r="M71" s="162"/>
      <c r="N71" s="150"/>
    </row>
    <row r="72" spans="1:14" ht="21" customHeight="1">
      <c r="A72" s="117">
        <v>68</v>
      </c>
      <c r="B72" s="128">
        <v>7</v>
      </c>
      <c r="C72" s="158"/>
      <c r="D72" s="159"/>
      <c r="E72" s="160"/>
      <c r="F72" s="160"/>
      <c r="G72" s="159"/>
      <c r="H72" s="159"/>
      <c r="I72" s="159"/>
      <c r="J72" s="159"/>
      <c r="K72" s="169"/>
      <c r="L72" s="169"/>
      <c r="M72" s="162"/>
      <c r="N72" s="150"/>
    </row>
    <row r="73" spans="1:14" ht="21" customHeight="1">
      <c r="A73" s="117">
        <v>69</v>
      </c>
      <c r="B73" s="112">
        <v>2</v>
      </c>
      <c r="C73" s="158"/>
      <c r="D73" s="159"/>
      <c r="E73" s="160"/>
      <c r="F73" s="159"/>
      <c r="G73" s="159"/>
      <c r="H73" s="159"/>
      <c r="I73" s="159"/>
      <c r="J73" s="159"/>
      <c r="K73" s="161"/>
      <c r="L73" s="161"/>
      <c r="M73" s="163"/>
      <c r="N73" s="150"/>
    </row>
    <row r="74" spans="1:14" ht="21" customHeight="1">
      <c r="A74" s="104">
        <v>70</v>
      </c>
      <c r="B74" s="116">
        <v>12</v>
      </c>
      <c r="C74" s="158"/>
      <c r="D74" s="159"/>
      <c r="E74" s="160"/>
      <c r="F74" s="160"/>
      <c r="G74" s="159"/>
      <c r="H74" s="159"/>
      <c r="I74" s="159"/>
      <c r="J74" s="159"/>
      <c r="K74" s="161"/>
      <c r="L74" s="161"/>
      <c r="M74" s="163"/>
      <c r="N74" s="149"/>
    </row>
    <row r="75" spans="1:14" ht="21" customHeight="1">
      <c r="A75" s="104">
        <v>71</v>
      </c>
      <c r="B75" s="116">
        <v>13</v>
      </c>
      <c r="C75" s="137"/>
      <c r="D75" s="105"/>
      <c r="E75" s="138"/>
      <c r="F75" s="138"/>
      <c r="G75" s="105"/>
      <c r="H75" s="105"/>
      <c r="I75" s="105"/>
      <c r="J75" s="105"/>
      <c r="K75" s="139"/>
      <c r="L75" s="139"/>
      <c r="M75" s="140"/>
      <c r="N75" s="150"/>
    </row>
    <row r="76" spans="1:14" ht="21" customHeight="1">
      <c r="A76" s="104">
        <v>72</v>
      </c>
      <c r="B76" s="116">
        <v>14</v>
      </c>
      <c r="C76" s="142"/>
      <c r="D76" s="143"/>
      <c r="E76" s="144"/>
      <c r="F76" s="143"/>
      <c r="G76" s="143"/>
      <c r="H76" s="143"/>
      <c r="I76" s="143"/>
      <c r="J76" s="143"/>
      <c r="K76" s="144"/>
      <c r="L76" s="144"/>
      <c r="M76" s="143"/>
      <c r="N76" s="150"/>
    </row>
    <row r="77" spans="2:14" ht="21" customHeight="1">
      <c r="B77" s="116">
        <v>15</v>
      </c>
      <c r="C77" s="137"/>
      <c r="D77" s="105"/>
      <c r="E77" s="138"/>
      <c r="F77" s="138"/>
      <c r="G77" s="105"/>
      <c r="H77" s="105"/>
      <c r="I77" s="105"/>
      <c r="J77" s="105"/>
      <c r="K77" s="139"/>
      <c r="L77" s="139"/>
      <c r="M77" s="140"/>
      <c r="N77" s="150"/>
    </row>
    <row r="78" spans="2:13" ht="21" customHeight="1">
      <c r="B78" s="115">
        <v>16</v>
      </c>
      <c r="C78" s="137"/>
      <c r="D78" s="105"/>
      <c r="E78" s="138"/>
      <c r="F78" s="138"/>
      <c r="G78" s="105"/>
      <c r="H78" s="105"/>
      <c r="I78" s="105"/>
      <c r="J78" s="105"/>
      <c r="K78" s="139"/>
      <c r="L78" s="139"/>
      <c r="M78" s="140"/>
    </row>
    <row r="79" spans="3:13" ht="21" customHeight="1">
      <c r="C79" s="141"/>
      <c r="D79" s="105"/>
      <c r="E79" s="138"/>
      <c r="F79" s="138"/>
      <c r="G79" s="105"/>
      <c r="H79" s="105"/>
      <c r="I79" s="105"/>
      <c r="J79" s="105"/>
      <c r="K79" s="139"/>
      <c r="L79" s="139"/>
      <c r="M79" s="140"/>
    </row>
    <row r="80" ht="21" customHeight="1">
      <c r="N80" s="149"/>
    </row>
    <row r="81" spans="2:14" ht="21" customHeight="1">
      <c r="B81" s="133">
        <v>1</v>
      </c>
      <c r="C81" s="132"/>
      <c r="N81" s="149"/>
    </row>
    <row r="82" spans="2:14" ht="21" customHeight="1">
      <c r="B82" s="133">
        <v>2</v>
      </c>
      <c r="C82" s="142"/>
      <c r="D82" s="143"/>
      <c r="E82" s="144"/>
      <c r="F82" s="143"/>
      <c r="G82" s="143"/>
      <c r="H82" s="143"/>
      <c r="I82" s="143"/>
      <c r="J82" s="143"/>
      <c r="K82" s="143"/>
      <c r="L82" s="143"/>
      <c r="M82" s="143"/>
      <c r="N82" s="149"/>
    </row>
    <row r="83" spans="2:14" ht="21" customHeight="1">
      <c r="B83" s="133">
        <v>3</v>
      </c>
      <c r="C83" s="142"/>
      <c r="D83" s="143"/>
      <c r="E83" s="144"/>
      <c r="F83" s="143"/>
      <c r="G83" s="143"/>
      <c r="H83" s="143"/>
      <c r="I83" s="143"/>
      <c r="J83" s="143"/>
      <c r="K83" s="143"/>
      <c r="L83" s="143"/>
      <c r="M83" s="143"/>
      <c r="N83" s="149"/>
    </row>
    <row r="84" spans="2:14" ht="21" customHeight="1">
      <c r="B84" s="133">
        <v>4</v>
      </c>
      <c r="C84" s="142"/>
      <c r="D84" s="143"/>
      <c r="E84" s="144"/>
      <c r="F84" s="143"/>
      <c r="G84" s="143"/>
      <c r="H84" s="143"/>
      <c r="I84" s="143"/>
      <c r="J84" s="143"/>
      <c r="K84" s="143"/>
      <c r="L84" s="143"/>
      <c r="M84" s="143"/>
      <c r="N84" s="149"/>
    </row>
    <row r="85" spans="2:13" ht="21" customHeight="1">
      <c r="B85" s="134">
        <v>5</v>
      </c>
      <c r="C85" s="142"/>
      <c r="D85" s="143"/>
      <c r="E85" s="144"/>
      <c r="F85" s="143"/>
      <c r="G85" s="143"/>
      <c r="H85" s="143"/>
      <c r="I85" s="143"/>
      <c r="J85" s="143"/>
      <c r="K85" s="143"/>
      <c r="L85" s="143"/>
      <c r="M85" s="143"/>
    </row>
    <row r="86" spans="3:13" ht="21" customHeight="1">
      <c r="C86" s="142"/>
      <c r="D86" s="143"/>
      <c r="E86" s="144"/>
      <c r="F86" s="143"/>
      <c r="G86" s="143"/>
      <c r="H86" s="143"/>
      <c r="I86" s="143"/>
      <c r="J86" s="143"/>
      <c r="K86" s="143"/>
      <c r="L86" s="143"/>
      <c r="M86" s="14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B35" sqref="B35:B36"/>
    </sheetView>
  </sheetViews>
  <sheetFormatPr defaultColWidth="11.421875" defaultRowHeight="15"/>
  <cols>
    <col min="1" max="1" width="17.00390625" style="0" customWidth="1"/>
    <col min="2" max="2" width="21.00390625" style="0" customWidth="1"/>
    <col min="3" max="3" width="13.57421875" style="0" customWidth="1"/>
    <col min="4" max="5" width="10.7109375" style="0" customWidth="1"/>
    <col min="6" max="6" width="14.421875" style="0" customWidth="1"/>
  </cols>
  <sheetData>
    <row r="1" spans="1:6" ht="33.75">
      <c r="A1" s="201" t="s">
        <v>9</v>
      </c>
      <c r="B1" s="201"/>
      <c r="C1" s="201"/>
      <c r="D1" s="201"/>
      <c r="E1" s="201"/>
      <c r="F1" s="201"/>
    </row>
    <row r="2" ht="20.25" customHeight="1">
      <c r="A2" s="9"/>
    </row>
    <row r="3" spans="1:3" ht="25.5" customHeight="1">
      <c r="A3" s="60" t="s">
        <v>10</v>
      </c>
      <c r="C3" s="41" t="s">
        <v>85</v>
      </c>
    </row>
    <row r="4" ht="21" customHeight="1">
      <c r="A4" s="11"/>
    </row>
    <row r="5" spans="1:2" ht="18">
      <c r="A5" s="10" t="s">
        <v>16</v>
      </c>
      <c r="B5" s="47" t="s">
        <v>84</v>
      </c>
    </row>
    <row r="6" ht="21" customHeight="1">
      <c r="A6" s="12"/>
    </row>
    <row r="7" spans="1:6" ht="15.75">
      <c r="A7" s="12"/>
      <c r="C7" s="13" t="s">
        <v>11</v>
      </c>
      <c r="D7" s="202" t="s">
        <v>12</v>
      </c>
      <c r="E7" s="202"/>
      <c r="F7" s="202"/>
    </row>
    <row r="8" spans="1:6" ht="15.75">
      <c r="A8" s="64" t="s">
        <v>17</v>
      </c>
      <c r="B8" s="20"/>
      <c r="C8" s="66"/>
      <c r="D8" s="68"/>
      <c r="E8" s="69"/>
      <c r="F8" s="70"/>
    </row>
    <row r="9" spans="1:6" ht="15.75">
      <c r="A9" s="65"/>
      <c r="B9" s="22" t="s">
        <v>51</v>
      </c>
      <c r="C9" s="85"/>
      <c r="D9" s="61"/>
      <c r="E9" s="62"/>
      <c r="F9" s="63"/>
    </row>
    <row r="10" spans="1:6" ht="15.75">
      <c r="A10" s="29"/>
      <c r="B10" s="22"/>
      <c r="C10" s="24"/>
      <c r="D10" s="61"/>
      <c r="E10" s="62"/>
      <c r="F10" s="63"/>
    </row>
    <row r="11" spans="1:6" ht="15.75">
      <c r="A11" s="29"/>
      <c r="B11" s="49" t="s">
        <v>13</v>
      </c>
      <c r="C11" s="51">
        <f>C8+SUM(C8:C10)</f>
        <v>0</v>
      </c>
      <c r="D11" s="24"/>
      <c r="E11" s="18"/>
      <c r="F11" s="19"/>
    </row>
    <row r="12" spans="1:6" ht="15.75">
      <c r="A12" s="30"/>
      <c r="B12" s="25"/>
      <c r="C12" s="26"/>
      <c r="D12" s="26"/>
      <c r="E12" s="27"/>
      <c r="F12" s="28"/>
    </row>
    <row r="13" spans="1:6" ht="15.75" customHeight="1">
      <c r="A13" s="64" t="s">
        <v>24</v>
      </c>
      <c r="B13" s="20" t="s">
        <v>50</v>
      </c>
      <c r="C13" s="66">
        <v>465</v>
      </c>
      <c r="D13" s="211"/>
      <c r="E13" s="212"/>
      <c r="F13" s="70"/>
    </row>
    <row r="14" spans="1:6" ht="15.75">
      <c r="A14" s="65"/>
      <c r="B14" s="22"/>
      <c r="C14" s="67"/>
      <c r="D14" s="61"/>
      <c r="E14" s="62"/>
      <c r="F14" s="63"/>
    </row>
    <row r="15" spans="1:6" ht="15.75">
      <c r="A15" s="29"/>
      <c r="B15" s="22"/>
      <c r="C15" s="24"/>
      <c r="D15" s="61"/>
      <c r="E15" s="62"/>
      <c r="F15" s="63"/>
    </row>
    <row r="16" spans="1:6" ht="15.75">
      <c r="A16" s="29"/>
      <c r="B16" s="49" t="s">
        <v>13</v>
      </c>
      <c r="C16" s="51">
        <f>C13</f>
        <v>465</v>
      </c>
      <c r="D16" s="24"/>
      <c r="E16" s="18"/>
      <c r="F16" s="19"/>
    </row>
    <row r="17" spans="1:6" ht="15.75">
      <c r="A17" s="30"/>
      <c r="B17" s="25"/>
      <c r="C17" s="26"/>
      <c r="D17" s="26"/>
      <c r="E17" s="27"/>
      <c r="F17" s="28"/>
    </row>
    <row r="18" spans="1:6" ht="15.75">
      <c r="A18" s="14" t="s">
        <v>18</v>
      </c>
      <c r="B18" s="15"/>
      <c r="C18" s="16"/>
      <c r="D18" s="23"/>
      <c r="E18" s="18"/>
      <c r="F18" s="19"/>
    </row>
    <row r="19" spans="1:6" ht="15.75">
      <c r="A19" s="48" t="s">
        <v>19</v>
      </c>
      <c r="B19" s="42"/>
      <c r="C19" s="32"/>
      <c r="D19" s="23"/>
      <c r="E19" s="18"/>
      <c r="F19" s="19"/>
    </row>
    <row r="20" spans="1:6" ht="15.75">
      <c r="A20" s="21"/>
      <c r="B20" s="42"/>
      <c r="C20" s="32"/>
      <c r="D20" s="23"/>
      <c r="E20" s="18"/>
      <c r="F20" s="19"/>
    </row>
    <row r="21" spans="1:6" ht="15.75">
      <c r="A21" s="21"/>
      <c r="B21" s="42"/>
      <c r="C21" s="32"/>
      <c r="D21" s="23"/>
      <c r="E21" s="18"/>
      <c r="F21" s="19"/>
    </row>
    <row r="22" spans="1:6" ht="15.75">
      <c r="A22" s="21"/>
      <c r="B22" s="31"/>
      <c r="C22" s="32"/>
      <c r="D22" s="23"/>
      <c r="E22" s="18"/>
      <c r="F22" s="19"/>
    </row>
    <row r="23" spans="1:6" ht="15.75">
      <c r="A23" s="48" t="s">
        <v>20</v>
      </c>
      <c r="B23" s="42" t="s">
        <v>49</v>
      </c>
      <c r="C23" s="32"/>
      <c r="D23" s="23"/>
      <c r="E23" s="18"/>
      <c r="F23" s="19"/>
    </row>
    <row r="24" spans="1:6" ht="15.75">
      <c r="A24" s="21"/>
      <c r="B24" s="42" t="s">
        <v>86</v>
      </c>
      <c r="C24" s="32"/>
      <c r="D24" s="23"/>
      <c r="E24" s="18"/>
      <c r="F24" s="19"/>
    </row>
    <row r="25" spans="1:6" ht="15.75">
      <c r="A25" s="29"/>
      <c r="B25" s="31"/>
      <c r="C25" s="32"/>
      <c r="D25" s="24"/>
      <c r="E25" s="18"/>
      <c r="F25" s="19"/>
    </row>
    <row r="26" spans="1:6" ht="15.75">
      <c r="A26" s="29"/>
      <c r="B26" s="50" t="s">
        <v>13</v>
      </c>
      <c r="C26" s="52">
        <f>SUM(C19:C24)</f>
        <v>0</v>
      </c>
      <c r="D26" s="24"/>
      <c r="E26" s="18"/>
      <c r="F26" s="19"/>
    </row>
    <row r="27" spans="1:6" ht="15.75">
      <c r="A27" s="30"/>
      <c r="B27" s="33"/>
      <c r="C27" s="17"/>
      <c r="D27" s="26"/>
      <c r="E27" s="27"/>
      <c r="F27" s="28"/>
    </row>
    <row r="28" spans="1:6" ht="15.75">
      <c r="A28" s="14" t="s">
        <v>14</v>
      </c>
      <c r="B28" s="34"/>
      <c r="C28" s="32"/>
      <c r="D28" s="23"/>
      <c r="E28" s="18"/>
      <c r="F28" s="19"/>
    </row>
    <row r="29" spans="1:6" ht="15.75">
      <c r="A29" s="29"/>
      <c r="B29" s="34"/>
      <c r="C29" s="32"/>
      <c r="D29" s="24"/>
      <c r="E29" s="18"/>
      <c r="F29" s="19"/>
    </row>
    <row r="30" spans="1:6" ht="15.75">
      <c r="A30" s="29"/>
      <c r="B30" s="35"/>
      <c r="C30" s="32"/>
      <c r="D30" s="24"/>
      <c r="E30" s="18"/>
      <c r="F30" s="19"/>
    </row>
    <row r="31" spans="1:6" ht="15.75">
      <c r="A31" s="29"/>
      <c r="B31" s="53" t="s">
        <v>13</v>
      </c>
      <c r="C31" s="52">
        <f>C28</f>
        <v>0</v>
      </c>
      <c r="D31" s="24"/>
      <c r="E31" s="18"/>
      <c r="F31" s="19"/>
    </row>
    <row r="32" spans="1:6" ht="15.75">
      <c r="A32" s="29"/>
      <c r="B32" s="35"/>
      <c r="C32" s="32"/>
      <c r="D32" s="24"/>
      <c r="E32" s="18"/>
      <c r="F32" s="19"/>
    </row>
    <row r="33" spans="1:6" ht="15.75">
      <c r="A33" s="203" t="s">
        <v>31</v>
      </c>
      <c r="B33" s="204"/>
      <c r="C33" s="43">
        <f>SUM(C11+C16+C26+C31)</f>
        <v>465</v>
      </c>
      <c r="D33" s="27"/>
      <c r="E33" s="27"/>
      <c r="F33" s="28"/>
    </row>
    <row r="34" spans="1:6" ht="15.75">
      <c r="A34" s="44"/>
      <c r="B34" s="57"/>
      <c r="C34" s="32"/>
      <c r="D34" s="24"/>
      <c r="E34" s="18"/>
      <c r="F34" s="19"/>
    </row>
    <row r="35" spans="1:6" ht="30" customHeight="1">
      <c r="A35" s="59" t="s">
        <v>21</v>
      </c>
      <c r="B35" s="210" t="s">
        <v>73</v>
      </c>
      <c r="C35" s="45"/>
      <c r="D35" s="207" t="s">
        <v>74</v>
      </c>
      <c r="E35" s="208"/>
      <c r="F35" s="209"/>
    </row>
    <row r="36" spans="1:6" ht="21.75" customHeight="1">
      <c r="A36" s="59"/>
      <c r="B36" s="210"/>
      <c r="C36" s="45"/>
      <c r="D36" s="54"/>
      <c r="E36" s="55"/>
      <c r="F36" s="56"/>
    </row>
    <row r="37" spans="1:6" ht="30" customHeight="1">
      <c r="A37" s="59" t="s">
        <v>22</v>
      </c>
      <c r="B37" s="58"/>
      <c r="C37" s="45" t="s">
        <v>23</v>
      </c>
      <c r="D37" s="54"/>
      <c r="E37" s="55"/>
      <c r="F37" s="56"/>
    </row>
    <row r="38" spans="1:6" ht="15.75">
      <c r="A38" s="203" t="s">
        <v>30</v>
      </c>
      <c r="B38" s="204"/>
      <c r="C38" s="43">
        <f>SUM(C35:C37)</f>
        <v>0</v>
      </c>
      <c r="D38" s="27"/>
      <c r="E38" s="27"/>
      <c r="F38" s="28"/>
    </row>
    <row r="39" spans="1:6" ht="15.75">
      <c r="A39" s="205" t="s">
        <v>15</v>
      </c>
      <c r="B39" s="206"/>
      <c r="C39" s="46">
        <f>SUM(C38,-C33)</f>
        <v>-465</v>
      </c>
      <c r="D39" s="27"/>
      <c r="E39" s="27"/>
      <c r="F39" s="28"/>
    </row>
    <row r="40" ht="15" customHeight="1">
      <c r="A40" s="36"/>
    </row>
    <row r="41" ht="15.75">
      <c r="A41" s="37"/>
    </row>
    <row r="42" ht="15">
      <c r="A42" s="38"/>
    </row>
    <row r="43" spans="1:4" ht="15.75">
      <c r="A43" s="38"/>
      <c r="C43" s="39"/>
      <c r="D43" s="40"/>
    </row>
    <row r="44" spans="1:4" ht="15.75">
      <c r="A44" s="38"/>
      <c r="C44" s="39"/>
      <c r="D44" s="40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</sheetData>
  <sheetProtection/>
  <mergeCells count="8">
    <mergeCell ref="A1:F1"/>
    <mergeCell ref="D7:F7"/>
    <mergeCell ref="A33:B33"/>
    <mergeCell ref="A39:B39"/>
    <mergeCell ref="D35:F35"/>
    <mergeCell ref="A38:B38"/>
    <mergeCell ref="B35:B36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BRETAGNE JUDO</dc:creator>
  <cp:keywords/>
  <dc:description/>
  <cp:lastModifiedBy>GERARD</cp:lastModifiedBy>
  <cp:lastPrinted>2014-04-30T16:15:46Z</cp:lastPrinted>
  <dcterms:created xsi:type="dcterms:W3CDTF">2008-03-26T08:11:41Z</dcterms:created>
  <dcterms:modified xsi:type="dcterms:W3CDTF">2015-04-07T13:09:23Z</dcterms:modified>
  <cp:category/>
  <cp:version/>
  <cp:contentType/>
  <cp:contentStatus/>
</cp:coreProperties>
</file>