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euille1" sheetId="1" r:id="rId1"/>
  </sheets>
  <definedNames>
    <definedName name="_xlnm.Print_Area" localSheetId="0">'Feuille1'!$A$1:$Y$65</definedName>
  </definedNames>
  <calcPr fullCalcOnLoad="1"/>
</workbook>
</file>

<file path=xl/sharedStrings.xml><?xml version="1.0" encoding="utf-8"?>
<sst xmlns="http://schemas.openxmlformats.org/spreadsheetml/2006/main" count="363" uniqueCount="249">
  <si>
    <t>PLANNING ARBITRAGE 2012/2013</t>
  </si>
  <si>
    <t>CNCN</t>
  </si>
  <si>
    <t>Circuit Benjamins N°1</t>
  </si>
  <si>
    <t>T.Grade N°1</t>
  </si>
  <si>
    <t>Circuit Benjamins N°2</t>
  </si>
  <si>
    <t>Sénior D1</t>
  </si>
  <si>
    <t>Circuit Benjamins N°3</t>
  </si>
  <si>
    <t>T.Grade N°2</t>
  </si>
  <si>
    <t>Séniors D2</t>
  </si>
  <si>
    <t>T.Grade N°3</t>
  </si>
  <si>
    <t>Caudan</t>
  </si>
  <si>
    <t>Fouesnant</t>
  </si>
  <si>
    <t>Ploermel</t>
  </si>
  <si>
    <t>Lorient</t>
  </si>
  <si>
    <t>Baud</t>
  </si>
  <si>
    <t>Elven</t>
  </si>
  <si>
    <t>St Grégoire</t>
  </si>
  <si>
    <t>CJAC</t>
  </si>
  <si>
    <t>CJAM</t>
  </si>
  <si>
    <t>CJCS</t>
  </si>
  <si>
    <t>Guénin</t>
  </si>
  <si>
    <t>Gouesnou</t>
  </si>
  <si>
    <t>Nom</t>
  </si>
  <si>
    <t>Prénom</t>
  </si>
  <si>
    <t>Club</t>
  </si>
  <si>
    <t>Adresse mail</t>
  </si>
  <si>
    <t xml:space="preserve">Téléphone </t>
  </si>
  <si>
    <t>Niveau</t>
  </si>
  <si>
    <t>Grade</t>
  </si>
  <si>
    <t>TISSERAND</t>
  </si>
  <si>
    <t>Erwan</t>
  </si>
  <si>
    <t>JCAS</t>
  </si>
  <si>
    <t>tisserand.erwan@gmail.com</t>
  </si>
  <si>
    <t>06 99 29 05 00</t>
  </si>
  <si>
    <t>Nat</t>
  </si>
  <si>
    <t>1D</t>
  </si>
  <si>
    <t>RES</t>
  </si>
  <si>
    <t>LE GROGNEC</t>
  </si>
  <si>
    <t>Mickaël</t>
  </si>
  <si>
    <t>AJM</t>
  </si>
  <si>
    <t>mickael_le_grognec@yahoo.fr</t>
  </si>
  <si>
    <t xml:space="preserve">06 83 38 68 09 </t>
  </si>
  <si>
    <t>3D</t>
  </si>
  <si>
    <t>PAVIOT</t>
  </si>
  <si>
    <t>Jean</t>
  </si>
  <si>
    <t>J Brocéliande</t>
  </si>
  <si>
    <t>jean.paviot@libertysurf.fr</t>
  </si>
  <si>
    <t>06 14 55 29 56</t>
  </si>
  <si>
    <t>GRILLON</t>
  </si>
  <si>
    <t>Christophe</t>
  </si>
  <si>
    <t>PAUTLER</t>
  </si>
  <si>
    <t>Frédéric</t>
  </si>
  <si>
    <t>JC56</t>
  </si>
  <si>
    <t>frederic.pautler@wanadoo.fr</t>
  </si>
  <si>
    <t>06 09 73 23 97</t>
  </si>
  <si>
    <t>6D</t>
  </si>
  <si>
    <t xml:space="preserve">LE SAUX </t>
  </si>
  <si>
    <t>Didier</t>
  </si>
  <si>
    <t>didier-le-saux@wanadoo.fr</t>
  </si>
  <si>
    <t>06 84 00 05 87</t>
  </si>
  <si>
    <t>St Nat</t>
  </si>
  <si>
    <t>2D</t>
  </si>
  <si>
    <t>PRIGENT</t>
  </si>
  <si>
    <t>Ludovic</t>
  </si>
  <si>
    <t>ludoprigent@hotmail.fr</t>
  </si>
  <si>
    <t>06 24 59 02 67</t>
  </si>
  <si>
    <t>RES CJA</t>
  </si>
  <si>
    <t>CARIOU</t>
  </si>
  <si>
    <t>DPL</t>
  </si>
  <si>
    <t>carioumickael@sfr.fr</t>
  </si>
  <si>
    <t>06 67 65 09 37</t>
  </si>
  <si>
    <t>I.R.</t>
  </si>
  <si>
    <t>DUHAMEL</t>
  </si>
  <si>
    <t>Elisabeth</t>
  </si>
  <si>
    <t>elisabeth.duhamel@sfr.fr</t>
  </si>
  <si>
    <t>02 97 76 74 72</t>
  </si>
  <si>
    <t>I.R</t>
  </si>
  <si>
    <t>LEBLOAS</t>
  </si>
  <si>
    <t>Loïc</t>
  </si>
  <si>
    <t>loic_lebloas@bbox.fr</t>
  </si>
  <si>
    <t xml:space="preserve">06 62 14 99 05 </t>
  </si>
  <si>
    <t>St I.R.</t>
  </si>
  <si>
    <t>BELLAMY</t>
  </si>
  <si>
    <t>bellamyjean@yahoo.fr</t>
  </si>
  <si>
    <t>02 97 74 22 15</t>
  </si>
  <si>
    <t>Reg</t>
  </si>
  <si>
    <t>BLANCHE</t>
  </si>
  <si>
    <t>Philippe</t>
  </si>
  <si>
    <t>JC Brevelay</t>
  </si>
  <si>
    <t>p_blanche@orange.fr</t>
  </si>
  <si>
    <t>06 82 17 25 37</t>
  </si>
  <si>
    <t>DODY</t>
  </si>
  <si>
    <t>Yann</t>
  </si>
  <si>
    <t>y.dody@free.fr</t>
  </si>
  <si>
    <t>06 11 97 27 60</t>
  </si>
  <si>
    <t>GOUELLO</t>
  </si>
  <si>
    <t>Nicolas</t>
  </si>
  <si>
    <t>JBS</t>
  </si>
  <si>
    <t>nicolas.gouello@orange.fr</t>
  </si>
  <si>
    <t>06 76 83 52 73</t>
  </si>
  <si>
    <t>GUILLOUET</t>
  </si>
  <si>
    <t>Sandrine</t>
  </si>
  <si>
    <t>JAG</t>
  </si>
  <si>
    <t>sandrineguillouet@hotmail.com</t>
  </si>
  <si>
    <t>06 99 06 75 82</t>
  </si>
  <si>
    <t>JOSSO</t>
  </si>
  <si>
    <t>Robert</t>
  </si>
  <si>
    <t>lydie.josso@orange.fr</t>
  </si>
  <si>
    <t>06 82 10 17 45</t>
  </si>
  <si>
    <t>LE PRIOL</t>
  </si>
  <si>
    <t>JC Malestroit</t>
  </si>
  <si>
    <t>jean.le-priol@mma.fr</t>
  </si>
  <si>
    <t>06 80 26 19 32</t>
  </si>
  <si>
    <t>HBILA</t>
  </si>
  <si>
    <t>Anissa</t>
  </si>
  <si>
    <t>anissah56@hotmail.fr</t>
  </si>
  <si>
    <t>06 47 87 62 24</t>
  </si>
  <si>
    <t>LEMARECHAL</t>
  </si>
  <si>
    <t>Alan</t>
  </si>
  <si>
    <t>St Reg</t>
  </si>
  <si>
    <t>D Mauronnais</t>
  </si>
  <si>
    <t>SIHARATH</t>
  </si>
  <si>
    <t>Alex</t>
  </si>
  <si>
    <t>alex.siharath@gmail.com</t>
  </si>
  <si>
    <t>02 97 76 32 92</t>
  </si>
  <si>
    <t>DUREN</t>
  </si>
  <si>
    <t>Pierre</t>
  </si>
  <si>
    <t>pierre.duren@orange.fr</t>
  </si>
  <si>
    <t>06 11 48 12 66</t>
  </si>
  <si>
    <t>Dept</t>
  </si>
  <si>
    <t>RAUFFLET</t>
  </si>
  <si>
    <t>Angélique</t>
  </si>
  <si>
    <t>angie35@hotmail.fr</t>
  </si>
  <si>
    <t>06 84 44 79 27</t>
  </si>
  <si>
    <t>TANGUY</t>
  </si>
  <si>
    <t>Hervé</t>
  </si>
  <si>
    <t>ASAL</t>
  </si>
  <si>
    <t>06 60 91 74 74</t>
  </si>
  <si>
    <t>GESLIN</t>
  </si>
  <si>
    <t>Pauline</t>
  </si>
  <si>
    <t>JC 56</t>
  </si>
  <si>
    <t>tygeslin@orange.fr</t>
  </si>
  <si>
    <t>02 97 50 72 00</t>
  </si>
  <si>
    <t>Dojo Alréen</t>
  </si>
  <si>
    <t>06 81 17 68 62</t>
  </si>
  <si>
    <t>MULLOIS</t>
  </si>
  <si>
    <t>Yannick</t>
  </si>
  <si>
    <t>Enfants de Guer</t>
  </si>
  <si>
    <t>mullois.yannick@neuf.fr</t>
  </si>
  <si>
    <t>06 60 58 42 26</t>
  </si>
  <si>
    <t>JARDEL</t>
  </si>
  <si>
    <t>Guénola</t>
  </si>
  <si>
    <t>JC Pont Scorff</t>
  </si>
  <si>
    <t>lesjardels@free.fr</t>
  </si>
  <si>
    <t>06 42 12 51 68</t>
  </si>
  <si>
    <t>Romain</t>
  </si>
  <si>
    <t>ST D</t>
  </si>
  <si>
    <t>JACQUART</t>
  </si>
  <si>
    <t>jacquart.eddy@orange.fr</t>
  </si>
  <si>
    <t>06 68 42 57 58</t>
  </si>
  <si>
    <t>M</t>
  </si>
  <si>
    <t>LE BAIL</t>
  </si>
  <si>
    <t>Antoine</t>
  </si>
  <si>
    <t>titouan.1@hotmail.fr</t>
  </si>
  <si>
    <t>02 97 02 16 89</t>
  </si>
  <si>
    <t>GUIDOUX</t>
  </si>
  <si>
    <t>Aurélien</t>
  </si>
  <si>
    <t>aurelien.guidoux@yahoo.fr</t>
  </si>
  <si>
    <t>06 73 18 63 58</t>
  </si>
  <si>
    <t>Réel</t>
  </si>
  <si>
    <t xml:space="preserve">Nombre d'arbitre </t>
  </si>
  <si>
    <t>Organisateur</t>
  </si>
  <si>
    <t>Manque / Min (Nombre d'arbitre par tapis)</t>
  </si>
  <si>
    <t>Nombre de tapis possible</t>
  </si>
  <si>
    <t>Besoins</t>
  </si>
  <si>
    <t>Nombre de tapis</t>
  </si>
  <si>
    <t>Nombre d'arbitre / tapis confort</t>
  </si>
  <si>
    <t>Nombre d'arbitre / tapis mini</t>
  </si>
  <si>
    <t>Nombre d'arbitre</t>
  </si>
  <si>
    <t>Nombre d'arbitre mini</t>
  </si>
  <si>
    <t>Total</t>
  </si>
  <si>
    <t>Total mini</t>
  </si>
  <si>
    <t>C. Couleurs</t>
  </si>
  <si>
    <t>napo56@orange.fr</t>
  </si>
  <si>
    <t>Ploërmel</t>
  </si>
  <si>
    <t xml:space="preserve">LE DORZE </t>
  </si>
  <si>
    <t>Lionel</t>
  </si>
  <si>
    <t>grillonchristophe56@yahoo.fr</t>
  </si>
  <si>
    <t>06 62 91 58 53</t>
  </si>
  <si>
    <t>BAGOT</t>
  </si>
  <si>
    <t>AUQUET</t>
  </si>
  <si>
    <t>BLEUENN</t>
  </si>
  <si>
    <t>auquet.jeanpaul@orange.fr</t>
  </si>
  <si>
    <t>LE MENN</t>
  </si>
  <si>
    <t>Raphaele</t>
  </si>
  <si>
    <t>raphaele.lemenn@yahoo.fr</t>
  </si>
  <si>
    <t>POLLIO</t>
  </si>
  <si>
    <t>Nolan</t>
  </si>
  <si>
    <t>pollio19@hotmail.fr</t>
  </si>
  <si>
    <t>veve56.bzh@hotmail.fr</t>
  </si>
  <si>
    <t>Ind Junior M/F</t>
  </si>
  <si>
    <t>Eq Cadets M/F</t>
  </si>
  <si>
    <t>Ind Cadet M/F</t>
  </si>
  <si>
    <t xml:space="preserve">Ind Minimes </t>
  </si>
  <si>
    <t>Ind Benjamin</t>
  </si>
  <si>
    <t>Cpe Cadets M/F</t>
  </si>
  <si>
    <t>Equ benj/ Minimes</t>
  </si>
  <si>
    <t>GICQUEL</t>
  </si>
  <si>
    <t>Joël</t>
  </si>
  <si>
    <t>joelgicquel0372@orange.fr</t>
  </si>
  <si>
    <t>06 81 00 85 23</t>
  </si>
  <si>
    <t>DROUIN</t>
  </si>
  <si>
    <t>Evelyne</t>
  </si>
  <si>
    <t>evelynedrouin@orange.fr</t>
  </si>
  <si>
    <t>JEHANNO</t>
  </si>
  <si>
    <t>Maël</t>
  </si>
  <si>
    <t>mael.jehanno@laposte.net</t>
  </si>
  <si>
    <t>RICAUD</t>
  </si>
  <si>
    <t>Gaëlle</t>
  </si>
  <si>
    <t>g.ricaud@hotmail.fr</t>
  </si>
  <si>
    <t xml:space="preserve">AJELLO </t>
  </si>
  <si>
    <t>Adrien</t>
  </si>
  <si>
    <t>patrick.ajello@orange.fr</t>
  </si>
  <si>
    <t>JONEAUX</t>
  </si>
  <si>
    <t>Yohan</t>
  </si>
  <si>
    <t>yohanjx@hotmail.fr</t>
  </si>
  <si>
    <t>COURTEMANCHE</t>
  </si>
  <si>
    <t>Elisa</t>
  </si>
  <si>
    <t>elisacourtemanche@yahoo.fr</t>
  </si>
  <si>
    <t>BORGAT</t>
  </si>
  <si>
    <t>Chloé</t>
  </si>
  <si>
    <t>emmanuelle.borgat@bbox.fr</t>
  </si>
  <si>
    <t>GANIVET</t>
  </si>
  <si>
    <t>Richard</t>
  </si>
  <si>
    <t>richard.ganivet@gmail.com</t>
  </si>
  <si>
    <t>JOLY</t>
  </si>
  <si>
    <t>Sylvain</t>
  </si>
  <si>
    <t>ets.joly@orange.fr</t>
  </si>
  <si>
    <t>ROUX</t>
  </si>
  <si>
    <t>Thomas</t>
  </si>
  <si>
    <t>roux.christophe807@orange.fr</t>
  </si>
  <si>
    <t>06 64 96 12 67</t>
  </si>
  <si>
    <t>SHUGYOSHA</t>
  </si>
  <si>
    <t>lionel.ledorze@wanadoo.fr</t>
  </si>
  <si>
    <t>JC BROCELIANDE</t>
  </si>
  <si>
    <t>BLANCART</t>
  </si>
  <si>
    <t>Steven</t>
  </si>
  <si>
    <t>karineblancart@sfr,fr</t>
  </si>
  <si>
    <t>06 23 33 30 08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</si>
</sst>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Vrai&quot;;&quot;Vrai&quot;;&quot;Faux&quot;"/>
    <numFmt numFmtId="169" formatCode="&quot;Actif&quot;;&quot;Actif&quot;;&quot;Inactif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0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4" fontId="6" fillId="0" borderId="11" xfId="0" applyNumberFormat="1" applyFont="1" applyFill="1" applyBorder="1" applyAlignment="1" applyProtection="1">
      <alignment horizontal="center"/>
      <protection locked="0"/>
    </xf>
    <xf numFmtId="14" fontId="6" fillId="34" borderId="10" xfId="0" applyNumberFormat="1" applyFont="1" applyFill="1" applyBorder="1" applyAlignment="1" applyProtection="1">
      <alignment horizontal="center"/>
      <protection locked="0"/>
    </xf>
    <xf numFmtId="14" fontId="6" fillId="35" borderId="10" xfId="0" applyNumberFormat="1" applyFont="1" applyFill="1" applyBorder="1" applyAlignment="1" applyProtection="1">
      <alignment horizontal="center"/>
      <protection locked="0"/>
    </xf>
    <xf numFmtId="14" fontId="6" fillId="36" borderId="10" xfId="0" applyNumberFormat="1" applyFont="1" applyFill="1" applyBorder="1" applyAlignment="1" applyProtection="1">
      <alignment horizontal="center"/>
      <protection locked="0"/>
    </xf>
    <xf numFmtId="14" fontId="6" fillId="37" borderId="10" xfId="0" applyNumberFormat="1" applyFont="1" applyFill="1" applyBorder="1" applyAlignment="1" applyProtection="1">
      <alignment horizontal="center"/>
      <protection locked="0"/>
    </xf>
    <xf numFmtId="14" fontId="6" fillId="35" borderId="12" xfId="0" applyNumberFormat="1" applyFont="1" applyFill="1" applyBorder="1" applyAlignment="1" applyProtection="1">
      <alignment horizontal="center"/>
      <protection locked="0"/>
    </xf>
    <xf numFmtId="14" fontId="6" fillId="38" borderId="10" xfId="0" applyNumberFormat="1" applyFont="1" applyFill="1" applyBorder="1" applyAlignment="1" applyProtection="1">
      <alignment horizontal="center"/>
      <protection locked="0"/>
    </xf>
    <xf numFmtId="14" fontId="6" fillId="39" borderId="10" xfId="0" applyNumberFormat="1" applyFont="1" applyFill="1" applyBorder="1" applyAlignment="1" applyProtection="1">
      <alignment horizontal="center"/>
      <protection locked="0"/>
    </xf>
    <xf numFmtId="14" fontId="6" fillId="36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35" borderId="11" xfId="0" applyNumberFormat="1" applyFont="1" applyFill="1" applyBorder="1" applyAlignment="1" applyProtection="1">
      <alignment horizontal="center" vertical="center"/>
      <protection locked="0"/>
    </xf>
    <xf numFmtId="0" fontId="6" fillId="36" borderId="11" xfId="0" applyNumberFormat="1" applyFont="1" applyFill="1" applyBorder="1" applyAlignment="1" applyProtection="1">
      <alignment horizontal="center" vertical="center"/>
      <protection locked="0"/>
    </xf>
    <xf numFmtId="0" fontId="6" fillId="37" borderId="14" xfId="0" applyNumberFormat="1" applyFont="1" applyFill="1" applyBorder="1" applyAlignment="1" applyProtection="1">
      <alignment horizontal="center" vertical="center"/>
      <protection locked="0"/>
    </xf>
    <xf numFmtId="0" fontId="6" fillId="38" borderId="15" xfId="0" applyNumberFormat="1" applyFont="1" applyFill="1" applyBorder="1" applyAlignment="1" applyProtection="1">
      <alignment horizontal="center" vertical="center"/>
      <protection locked="0"/>
    </xf>
    <xf numFmtId="0" fontId="6" fillId="39" borderId="10" xfId="0" applyNumberFormat="1" applyFont="1" applyFill="1" applyBorder="1" applyAlignment="1" applyProtection="1">
      <alignment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4" borderId="16" xfId="0" applyNumberFormat="1" applyFont="1" applyFill="1" applyBorder="1" applyAlignment="1" applyProtection="1">
      <alignment horizontal="center" vertical="center"/>
      <protection locked="0"/>
    </xf>
    <xf numFmtId="0" fontId="6" fillId="35" borderId="16" xfId="0" applyNumberFormat="1" applyFont="1" applyFill="1" applyBorder="1" applyAlignment="1" applyProtection="1">
      <alignment horizontal="center" vertical="center"/>
      <protection locked="0"/>
    </xf>
    <xf numFmtId="0" fontId="6" fillId="36" borderId="16" xfId="0" applyNumberFormat="1" applyFont="1" applyFill="1" applyBorder="1" applyAlignment="1" applyProtection="1">
      <alignment horizontal="center" vertical="center"/>
      <protection locked="0"/>
    </xf>
    <xf numFmtId="0" fontId="6" fillId="37" borderId="17" xfId="0" applyNumberFormat="1" applyFont="1" applyFill="1" applyBorder="1" applyAlignment="1" applyProtection="1">
      <alignment horizontal="center" vertical="center"/>
      <protection locked="0"/>
    </xf>
    <xf numFmtId="0" fontId="6" fillId="42" borderId="0" xfId="0" applyNumberFormat="1" applyFont="1" applyFill="1" applyBorder="1" applyAlignment="1" applyProtection="1">
      <alignment horizontal="center"/>
      <protection locked="0"/>
    </xf>
    <xf numFmtId="0" fontId="6" fillId="39" borderId="15" xfId="0" applyNumberFormat="1" applyFont="1" applyFill="1" applyBorder="1" applyAlignment="1" applyProtection="1">
      <alignment horizontal="center" vertical="center"/>
      <protection locked="0"/>
    </xf>
    <xf numFmtId="0" fontId="6" fillId="41" borderId="17" xfId="0" applyNumberFormat="1" applyFont="1" applyFill="1" applyBorder="1" applyAlignment="1" applyProtection="1">
      <alignment horizontal="center" vertical="center"/>
      <protection locked="0"/>
    </xf>
    <xf numFmtId="0" fontId="6" fillId="41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/>
      <protection locked="0"/>
    </xf>
    <xf numFmtId="0" fontId="8" fillId="0" borderId="20" xfId="0" applyNumberFormat="1" applyFont="1" applyFill="1" applyBorder="1" applyAlignment="1" applyProtection="1">
      <alignment/>
      <protection locked="0"/>
    </xf>
    <xf numFmtId="0" fontId="6" fillId="43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0" fontId="7" fillId="0" borderId="20" xfId="0" applyNumberFormat="1" applyFont="1" applyFill="1" applyBorder="1" applyAlignment="1" applyProtection="1">
      <alignment horizontal="center"/>
      <protection locked="0"/>
    </xf>
    <xf numFmtId="0" fontId="7" fillId="33" borderId="20" xfId="0" applyNumberFormat="1" applyFont="1" applyFill="1" applyBorder="1" applyAlignment="1" applyProtection="1">
      <alignment horizontal="center"/>
      <protection locked="0"/>
    </xf>
    <xf numFmtId="0" fontId="7" fillId="34" borderId="20" xfId="0" applyNumberFormat="1" applyFont="1" applyFill="1" applyBorder="1" applyAlignment="1" applyProtection="1">
      <alignment horizontal="center"/>
      <protection locked="0"/>
    </xf>
    <xf numFmtId="0" fontId="6" fillId="35" borderId="20" xfId="0" applyNumberFormat="1" applyFont="1" applyFill="1" applyBorder="1" applyAlignment="1" applyProtection="1">
      <alignment horizontal="center"/>
      <protection locked="0"/>
    </xf>
    <xf numFmtId="0" fontId="7" fillId="36" borderId="20" xfId="0" applyNumberFormat="1" applyFont="1" applyFill="1" applyBorder="1" applyAlignment="1" applyProtection="1">
      <alignment horizontal="center"/>
      <protection locked="0"/>
    </xf>
    <xf numFmtId="0" fontId="6" fillId="37" borderId="20" xfId="0" applyNumberFormat="1" applyFont="1" applyFill="1" applyBorder="1" applyAlignment="1" applyProtection="1">
      <alignment horizontal="center"/>
      <protection locked="0"/>
    </xf>
    <xf numFmtId="0" fontId="6" fillId="36" borderId="20" xfId="0" applyNumberFormat="1" applyFont="1" applyFill="1" applyBorder="1" applyAlignment="1" applyProtection="1">
      <alignment horizontal="center"/>
      <protection locked="0"/>
    </xf>
    <xf numFmtId="0" fontId="6" fillId="38" borderId="20" xfId="0" applyNumberFormat="1" applyFont="1" applyFill="1" applyBorder="1" applyAlignment="1" applyProtection="1">
      <alignment horizontal="center"/>
      <protection locked="0"/>
    </xf>
    <xf numFmtId="0" fontId="6" fillId="39" borderId="20" xfId="0" applyNumberFormat="1" applyFont="1" applyFill="1" applyBorder="1" applyAlignment="1" applyProtection="1">
      <alignment horizontal="center"/>
      <protection locked="0"/>
    </xf>
    <xf numFmtId="0" fontId="7" fillId="40" borderId="20" xfId="0" applyNumberFormat="1" applyFont="1" applyFill="1" applyBorder="1" applyAlignment="1" applyProtection="1">
      <alignment horizontal="center"/>
      <protection locked="0"/>
    </xf>
    <xf numFmtId="0" fontId="6" fillId="41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6" fillId="43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33" borderId="10" xfId="0" applyNumberFormat="1" applyFont="1" applyFill="1" applyBorder="1" applyAlignment="1" applyProtection="1">
      <alignment horizontal="center"/>
      <protection locked="0"/>
    </xf>
    <xf numFmtId="0" fontId="6" fillId="34" borderId="10" xfId="0" applyNumberFormat="1" applyFont="1" applyFill="1" applyBorder="1" applyAlignment="1" applyProtection="1">
      <alignment horizontal="center"/>
      <protection locked="0"/>
    </xf>
    <xf numFmtId="0" fontId="6" fillId="35" borderId="10" xfId="0" applyNumberFormat="1" applyFont="1" applyFill="1" applyBorder="1" applyAlignment="1" applyProtection="1">
      <alignment horizontal="center"/>
      <protection locked="0"/>
    </xf>
    <xf numFmtId="0" fontId="6" fillId="36" borderId="10" xfId="0" applyNumberFormat="1" applyFont="1" applyFill="1" applyBorder="1" applyAlignment="1" applyProtection="1">
      <alignment horizontal="center"/>
      <protection locked="0"/>
    </xf>
    <xf numFmtId="0" fontId="6" fillId="37" borderId="10" xfId="0" applyNumberFormat="1" applyFont="1" applyFill="1" applyBorder="1" applyAlignment="1" applyProtection="1">
      <alignment horizontal="center"/>
      <protection locked="0"/>
    </xf>
    <xf numFmtId="0" fontId="6" fillId="38" borderId="10" xfId="0" applyNumberFormat="1" applyFont="1" applyFill="1" applyBorder="1" applyAlignment="1" applyProtection="1">
      <alignment horizontal="center"/>
      <protection locked="0"/>
    </xf>
    <xf numFmtId="0" fontId="6" fillId="39" borderId="10" xfId="0" applyNumberFormat="1" applyFont="1" applyFill="1" applyBorder="1" applyAlignment="1" applyProtection="1">
      <alignment horizontal="center"/>
      <protection locked="0"/>
    </xf>
    <xf numFmtId="0" fontId="6" fillId="40" borderId="10" xfId="0" applyNumberFormat="1" applyFont="1" applyFill="1" applyBorder="1" applyAlignment="1" applyProtection="1">
      <alignment horizontal="center"/>
      <protection locked="0"/>
    </xf>
    <xf numFmtId="0" fontId="6" fillId="41" borderId="10" xfId="0" applyNumberFormat="1" applyFont="1" applyFill="1" applyBorder="1" applyAlignment="1" applyProtection="1">
      <alignment horizontal="center"/>
      <protection locked="0"/>
    </xf>
    <xf numFmtId="0" fontId="7" fillId="37" borderId="10" xfId="0" applyNumberFormat="1" applyFont="1" applyFill="1" applyBorder="1" applyAlignment="1" applyProtection="1">
      <alignment horizontal="center"/>
      <protection locked="0"/>
    </xf>
    <xf numFmtId="0" fontId="7" fillId="41" borderId="15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/>
      <protection locked="0"/>
    </xf>
    <xf numFmtId="0" fontId="8" fillId="0" borderId="0" xfId="45" applyFont="1" applyAlignment="1" applyProtection="1">
      <alignment/>
      <protection/>
    </xf>
    <xf numFmtId="0" fontId="9" fillId="0" borderId="0" xfId="0" applyFont="1" applyAlignment="1">
      <alignment/>
    </xf>
    <xf numFmtId="0" fontId="6" fillId="43" borderId="15" xfId="0" applyNumberFormat="1" applyFont="1" applyFill="1" applyBorder="1" applyAlignment="1" applyProtection="1">
      <alignment horizontal="center"/>
      <protection locked="0"/>
    </xf>
    <xf numFmtId="0" fontId="6" fillId="33" borderId="15" xfId="0" applyNumberFormat="1" applyFont="1" applyFill="1" applyBorder="1" applyAlignment="1" applyProtection="1">
      <alignment horizontal="center"/>
      <protection locked="0"/>
    </xf>
    <xf numFmtId="0" fontId="6" fillId="34" borderId="15" xfId="0" applyNumberFormat="1" applyFont="1" applyFill="1" applyBorder="1" applyAlignment="1" applyProtection="1">
      <alignment horizontal="center"/>
      <protection locked="0"/>
    </xf>
    <xf numFmtId="0" fontId="6" fillId="35" borderId="15" xfId="0" applyNumberFormat="1" applyFont="1" applyFill="1" applyBorder="1" applyAlignment="1" applyProtection="1">
      <alignment horizontal="center"/>
      <protection locked="0"/>
    </xf>
    <xf numFmtId="0" fontId="6" fillId="36" borderId="15" xfId="0" applyNumberFormat="1" applyFont="1" applyFill="1" applyBorder="1" applyAlignment="1" applyProtection="1">
      <alignment horizontal="center"/>
      <protection locked="0"/>
    </xf>
    <xf numFmtId="0" fontId="6" fillId="37" borderId="15" xfId="0" applyNumberFormat="1" applyFont="1" applyFill="1" applyBorder="1" applyAlignment="1" applyProtection="1">
      <alignment horizontal="center"/>
      <protection locked="0"/>
    </xf>
    <xf numFmtId="0" fontId="6" fillId="38" borderId="15" xfId="0" applyNumberFormat="1" applyFont="1" applyFill="1" applyBorder="1" applyAlignment="1" applyProtection="1">
      <alignment horizontal="center"/>
      <protection locked="0"/>
    </xf>
    <xf numFmtId="0" fontId="6" fillId="39" borderId="15" xfId="0" applyNumberFormat="1" applyFont="1" applyFill="1" applyBorder="1" applyAlignment="1" applyProtection="1">
      <alignment horizontal="center"/>
      <protection locked="0"/>
    </xf>
    <xf numFmtId="0" fontId="6" fillId="40" borderId="15" xfId="0" applyNumberFormat="1" applyFont="1" applyFill="1" applyBorder="1" applyAlignment="1" applyProtection="1">
      <alignment horizontal="center"/>
      <protection locked="0"/>
    </xf>
    <xf numFmtId="0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0" fontId="6" fillId="34" borderId="11" xfId="0" applyNumberFormat="1" applyFont="1" applyFill="1" applyBorder="1" applyAlignment="1" applyProtection="1">
      <alignment horizontal="center"/>
      <protection locked="0"/>
    </xf>
    <xf numFmtId="0" fontId="6" fillId="35" borderId="11" xfId="0" applyNumberFormat="1" applyFont="1" applyFill="1" applyBorder="1" applyAlignment="1" applyProtection="1">
      <alignment horizontal="center"/>
      <protection locked="0"/>
    </xf>
    <xf numFmtId="0" fontId="6" fillId="36" borderId="11" xfId="0" applyNumberFormat="1" applyFont="1" applyFill="1" applyBorder="1" applyAlignment="1" applyProtection="1">
      <alignment horizontal="center"/>
      <protection locked="0"/>
    </xf>
    <xf numFmtId="0" fontId="6" fillId="37" borderId="11" xfId="0" applyNumberFormat="1" applyFont="1" applyFill="1" applyBorder="1" applyAlignment="1" applyProtection="1">
      <alignment horizontal="center"/>
      <protection locked="0"/>
    </xf>
    <xf numFmtId="0" fontId="6" fillId="38" borderId="11" xfId="0" applyNumberFormat="1" applyFont="1" applyFill="1" applyBorder="1" applyAlignment="1" applyProtection="1">
      <alignment horizontal="center"/>
      <protection locked="0"/>
    </xf>
    <xf numFmtId="0" fontId="6" fillId="39" borderId="11" xfId="0" applyNumberFormat="1" applyFont="1" applyFill="1" applyBorder="1" applyAlignment="1" applyProtection="1">
      <alignment horizontal="center"/>
      <protection locked="0"/>
    </xf>
    <xf numFmtId="0" fontId="6" fillId="40" borderId="11" xfId="0" applyNumberFormat="1" applyFont="1" applyFill="1" applyBorder="1" applyAlignment="1" applyProtection="1">
      <alignment horizontal="center"/>
      <protection locked="0"/>
    </xf>
    <xf numFmtId="0" fontId="6" fillId="41" borderId="11" xfId="0" applyNumberFormat="1" applyFont="1" applyFill="1" applyBorder="1" applyAlignment="1" applyProtection="1">
      <alignment horizontal="center"/>
      <protection locked="0"/>
    </xf>
    <xf numFmtId="0" fontId="7" fillId="38" borderId="11" xfId="0" applyNumberFormat="1" applyFont="1" applyFill="1" applyBorder="1" applyAlignment="1" applyProtection="1">
      <alignment horizontal="center"/>
      <protection locked="0"/>
    </xf>
    <xf numFmtId="0" fontId="7" fillId="39" borderId="11" xfId="0" applyNumberFormat="1" applyFont="1" applyFill="1" applyBorder="1" applyAlignment="1" applyProtection="1">
      <alignment horizontal="center"/>
      <protection locked="0"/>
    </xf>
    <xf numFmtId="0" fontId="6" fillId="44" borderId="10" xfId="0" applyNumberFormat="1" applyFont="1" applyFill="1" applyBorder="1" applyAlignment="1" applyProtection="1">
      <alignment horizontal="center"/>
      <protection locked="0"/>
    </xf>
    <xf numFmtId="0" fontId="7" fillId="38" borderId="10" xfId="0" applyNumberFormat="1" applyFont="1" applyFill="1" applyBorder="1" applyAlignment="1" applyProtection="1">
      <alignment horizontal="center"/>
      <protection locked="0"/>
    </xf>
    <xf numFmtId="0" fontId="7" fillId="39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wrapText="1"/>
      <protection locked="0"/>
    </xf>
    <xf numFmtId="0" fontId="8" fillId="0" borderId="10" xfId="45" applyNumberFormat="1" applyFont="1" applyFill="1" applyBorder="1" applyAlignment="1" applyProtection="1">
      <alignment/>
      <protection locked="0"/>
    </xf>
    <xf numFmtId="0" fontId="6" fillId="45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36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 applyProtection="1">
      <alignment/>
      <protection locked="0"/>
    </xf>
    <xf numFmtId="0" fontId="6" fillId="0" borderId="23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36" borderId="10" xfId="0" applyNumberFormat="1" applyFont="1" applyFill="1" applyBorder="1" applyAlignment="1" applyProtection="1">
      <alignment/>
      <protection locked="0"/>
    </xf>
    <xf numFmtId="0" fontId="6" fillId="35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/>
    </xf>
    <xf numFmtId="0" fontId="8" fillId="0" borderId="10" xfId="45" applyNumberFormat="1" applyFont="1" applyFill="1" applyBorder="1" applyAlignment="1" applyProtection="1">
      <alignment/>
      <protection locked="0"/>
    </xf>
    <xf numFmtId="0" fontId="8" fillId="0" borderId="10" xfId="45" applyFont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8" fillId="0" borderId="10" xfId="45" applyNumberFormat="1" applyFont="1" applyFill="1" applyBorder="1" applyAlignment="1" applyProtection="1">
      <alignment horizontal="left"/>
      <protection locked="0"/>
    </xf>
    <xf numFmtId="0" fontId="8" fillId="0" borderId="0" xfId="45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0" xfId="45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45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4" fontId="6" fillId="33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14" fontId="6" fillId="40" borderId="12" xfId="0" applyNumberFormat="1" applyFont="1" applyFill="1" applyBorder="1" applyAlignment="1" applyProtection="1">
      <alignment horizontal="center"/>
      <protection locked="0"/>
    </xf>
    <xf numFmtId="0" fontId="6" fillId="46" borderId="13" xfId="0" applyFont="1" applyFill="1" applyBorder="1" applyAlignment="1">
      <alignment horizontal="center"/>
    </xf>
    <xf numFmtId="0" fontId="6" fillId="0" borderId="24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46" borderId="26" xfId="0" applyNumberFormat="1" applyFont="1" applyFill="1" applyBorder="1" applyAlignment="1" applyProtection="1">
      <alignment horizontal="center"/>
      <protection locked="0"/>
    </xf>
    <xf numFmtId="0" fontId="6" fillId="46" borderId="27" xfId="0" applyFont="1" applyFill="1" applyBorder="1" applyAlignment="1">
      <alignment horizontal="center"/>
    </xf>
    <xf numFmtId="0" fontId="6" fillId="40" borderId="17" xfId="0" applyNumberFormat="1" applyFont="1" applyFill="1" applyBorder="1" applyAlignment="1" applyProtection="1">
      <alignment horizontal="center" vertical="center"/>
      <protection locked="0"/>
    </xf>
    <xf numFmtId="0" fontId="6" fillId="4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14" fontId="6" fillId="41" borderId="12" xfId="0" applyNumberFormat="1" applyFont="1" applyFill="1" applyBorder="1" applyAlignment="1" applyProtection="1">
      <alignment horizontal="center"/>
      <protection locked="0"/>
    </xf>
    <xf numFmtId="0" fontId="6" fillId="47" borderId="13" xfId="0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41" borderId="14" xfId="0" applyNumberFormat="1" applyFont="1" applyFill="1" applyBorder="1" applyAlignment="1" applyProtection="1">
      <alignment horizontal="center" vertical="center"/>
      <protection locked="0"/>
    </xf>
    <xf numFmtId="0" fontId="6" fillId="47" borderId="2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po56@orange.fr" TargetMode="External" /><Relationship Id="rId2" Type="http://schemas.openxmlformats.org/officeDocument/2006/relationships/hyperlink" Target="mailto:grillonchristophe56@yahoo.fr" TargetMode="External" /><Relationship Id="rId3" Type="http://schemas.openxmlformats.org/officeDocument/2006/relationships/hyperlink" Target="mailto:auquet.jeanpaul@orange.fr" TargetMode="External" /><Relationship Id="rId4" Type="http://schemas.openxmlformats.org/officeDocument/2006/relationships/hyperlink" Target="mailto:raphaele.lemenn@yahoo.fr" TargetMode="External" /><Relationship Id="rId5" Type="http://schemas.openxmlformats.org/officeDocument/2006/relationships/hyperlink" Target="mailto:pollio19@hotmail.fr" TargetMode="External" /><Relationship Id="rId6" Type="http://schemas.openxmlformats.org/officeDocument/2006/relationships/hyperlink" Target="mailto:veve56.bzh@hotmail.fr" TargetMode="External" /><Relationship Id="rId7" Type="http://schemas.openxmlformats.org/officeDocument/2006/relationships/hyperlink" Target="mailto:mael.jehanno@laposte.net" TargetMode="External" /><Relationship Id="rId8" Type="http://schemas.openxmlformats.org/officeDocument/2006/relationships/hyperlink" Target="mailto:g.ricaud@hotmail.fr" TargetMode="External" /><Relationship Id="rId9" Type="http://schemas.openxmlformats.org/officeDocument/2006/relationships/hyperlink" Target="mailto:yohanjx@hotmail.fr" TargetMode="External" /><Relationship Id="rId10" Type="http://schemas.openxmlformats.org/officeDocument/2006/relationships/hyperlink" Target="mailto:elisacourtemanche@yahoo.fr" TargetMode="External" /><Relationship Id="rId11" Type="http://schemas.openxmlformats.org/officeDocument/2006/relationships/hyperlink" Target="mailto:emmanuelle.borgat@bbox.fr" TargetMode="External" /><Relationship Id="rId12" Type="http://schemas.openxmlformats.org/officeDocument/2006/relationships/hyperlink" Target="mailto:richard.ganivet@gmail.com" TargetMode="External" /><Relationship Id="rId13" Type="http://schemas.openxmlformats.org/officeDocument/2006/relationships/hyperlink" Target="mailto:ets.joly@orange.fr" TargetMode="External" /><Relationship Id="rId14" Type="http://schemas.openxmlformats.org/officeDocument/2006/relationships/hyperlink" Target="mailto:roux.christophe807@orange.fr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2"/>
  <sheetViews>
    <sheetView tabSelected="1" zoomScalePageLayoutView="0" workbookViewId="0" topLeftCell="E21">
      <selection activeCell="U57" sqref="U57"/>
    </sheetView>
  </sheetViews>
  <sheetFormatPr defaultColWidth="10.00390625" defaultRowHeight="12.75"/>
  <cols>
    <col min="1" max="1" width="2.57421875" style="11" customWidth="1"/>
    <col min="2" max="2" width="10.00390625" style="11" customWidth="1"/>
    <col min="3" max="3" width="8.00390625" style="11" customWidth="1"/>
    <col min="4" max="4" width="4.00390625" style="11" customWidth="1"/>
    <col min="5" max="5" width="22.00390625" style="11" customWidth="1"/>
    <col min="6" max="6" width="11.57421875" style="11" customWidth="1"/>
    <col min="7" max="7" width="3.8515625" style="11" customWidth="1"/>
    <col min="8" max="8" width="3.57421875" style="11" customWidth="1"/>
    <col min="9" max="12" width="8.57421875" style="11" customWidth="1"/>
    <col min="13" max="13" width="9.00390625" style="11" customWidth="1"/>
    <col min="14" max="14" width="8.57421875" style="11" customWidth="1"/>
    <col min="15" max="15" width="9.00390625" style="11" customWidth="1"/>
    <col min="16" max="16" width="8.57421875" style="11" customWidth="1"/>
    <col min="17" max="17" width="8.8515625" style="11" customWidth="1"/>
    <col min="18" max="25" width="8.57421875" style="11" customWidth="1"/>
    <col min="26" max="16384" width="10.00390625" style="11" customWidth="1"/>
  </cols>
  <sheetData>
    <row r="1" spans="1:25" ht="32.25" customHeight="1">
      <c r="A1" s="127" t="s">
        <v>0</v>
      </c>
      <c r="B1" s="128"/>
      <c r="C1" s="128"/>
      <c r="D1" s="128"/>
      <c r="E1" s="128"/>
      <c r="F1" s="128"/>
      <c r="G1" s="128"/>
      <c r="H1" s="129"/>
      <c r="I1" s="1" t="s">
        <v>1</v>
      </c>
      <c r="J1" s="2" t="s">
        <v>200</v>
      </c>
      <c r="K1" s="2" t="s">
        <v>201</v>
      </c>
      <c r="L1" s="3" t="s">
        <v>202</v>
      </c>
      <c r="M1" s="4" t="s">
        <v>2</v>
      </c>
      <c r="N1" s="5" t="s">
        <v>3</v>
      </c>
      <c r="O1" s="4" t="s">
        <v>4</v>
      </c>
      <c r="P1" s="6" t="s">
        <v>5</v>
      </c>
      <c r="Q1" s="4" t="s">
        <v>6</v>
      </c>
      <c r="R1" s="5" t="s">
        <v>7</v>
      </c>
      <c r="S1" s="7" t="s">
        <v>203</v>
      </c>
      <c r="T1" s="8" t="s">
        <v>204</v>
      </c>
      <c r="U1" s="9" t="s">
        <v>205</v>
      </c>
      <c r="V1" s="9" t="s">
        <v>182</v>
      </c>
      <c r="W1" s="10" t="s">
        <v>206</v>
      </c>
      <c r="X1" s="10" t="s">
        <v>8</v>
      </c>
      <c r="Y1" s="5" t="s">
        <v>9</v>
      </c>
    </row>
    <row r="2" spans="1:25" ht="11.25">
      <c r="A2" s="134"/>
      <c r="B2" s="144" t="s">
        <v>22</v>
      </c>
      <c r="C2" s="144" t="s">
        <v>23</v>
      </c>
      <c r="D2" s="144" t="s">
        <v>24</v>
      </c>
      <c r="E2" s="144" t="s">
        <v>25</v>
      </c>
      <c r="F2" s="144" t="s">
        <v>26</v>
      </c>
      <c r="G2" s="144" t="s">
        <v>27</v>
      </c>
      <c r="H2" s="141" t="s">
        <v>28</v>
      </c>
      <c r="I2" s="12">
        <v>41196</v>
      </c>
      <c r="J2" s="130">
        <v>41224</v>
      </c>
      <c r="K2" s="131"/>
      <c r="L2" s="13">
        <v>41231</v>
      </c>
      <c r="M2" s="14">
        <v>41238</v>
      </c>
      <c r="N2" s="15">
        <v>41252</v>
      </c>
      <c r="O2" s="14">
        <v>41293</v>
      </c>
      <c r="P2" s="16">
        <v>41308</v>
      </c>
      <c r="Q2" s="17">
        <v>41321</v>
      </c>
      <c r="R2" s="15">
        <v>41322</v>
      </c>
      <c r="S2" s="18">
        <v>41350</v>
      </c>
      <c r="T2" s="19">
        <v>41357</v>
      </c>
      <c r="U2" s="132">
        <v>41371</v>
      </c>
      <c r="V2" s="133"/>
      <c r="W2" s="146">
        <v>41406</v>
      </c>
      <c r="X2" s="147"/>
      <c r="Y2" s="20">
        <v>41427</v>
      </c>
    </row>
    <row r="3" spans="1:25" ht="12.75" customHeight="1" thickBot="1">
      <c r="A3" s="135"/>
      <c r="B3" s="145"/>
      <c r="C3" s="145"/>
      <c r="D3" s="145"/>
      <c r="E3" s="145"/>
      <c r="F3" s="145"/>
      <c r="G3" s="145"/>
      <c r="H3" s="142"/>
      <c r="I3" s="21" t="s">
        <v>11</v>
      </c>
      <c r="J3" s="125" t="s">
        <v>12</v>
      </c>
      <c r="K3" s="126"/>
      <c r="L3" s="22" t="s">
        <v>12</v>
      </c>
      <c r="M3" s="23" t="s">
        <v>12</v>
      </c>
      <c r="N3" s="24" t="s">
        <v>13</v>
      </c>
      <c r="O3" s="23" t="s">
        <v>10</v>
      </c>
      <c r="P3" s="25" t="s">
        <v>14</v>
      </c>
      <c r="Q3" s="23" t="s">
        <v>15</v>
      </c>
      <c r="R3" s="24" t="s">
        <v>16</v>
      </c>
      <c r="S3" s="26" t="s">
        <v>20</v>
      </c>
      <c r="T3" s="27" t="s">
        <v>20</v>
      </c>
      <c r="U3" s="139" t="s">
        <v>184</v>
      </c>
      <c r="V3" s="140"/>
      <c r="W3" s="153" t="s">
        <v>20</v>
      </c>
      <c r="X3" s="154"/>
      <c r="Y3" s="24" t="s">
        <v>21</v>
      </c>
    </row>
    <row r="4" spans="1:25" ht="8.25" customHeight="1" hidden="1" thickBot="1">
      <c r="A4" s="136"/>
      <c r="B4" s="136"/>
      <c r="C4" s="136"/>
      <c r="D4" s="136"/>
      <c r="E4" s="136"/>
      <c r="F4" s="136"/>
      <c r="G4" s="136"/>
      <c r="H4" s="143"/>
      <c r="I4" s="28"/>
      <c r="J4" s="29"/>
      <c r="K4" s="30"/>
      <c r="L4" s="31"/>
      <c r="M4" s="32"/>
      <c r="N4" s="33"/>
      <c r="O4" s="32"/>
      <c r="P4" s="34"/>
      <c r="Q4" s="32"/>
      <c r="R4" s="33"/>
      <c r="S4" s="35" t="s">
        <v>17</v>
      </c>
      <c r="T4" s="36" t="s">
        <v>18</v>
      </c>
      <c r="U4" s="137" t="s">
        <v>19</v>
      </c>
      <c r="V4" s="138"/>
      <c r="W4" s="37"/>
      <c r="X4" s="38"/>
      <c r="Y4" s="33"/>
    </row>
    <row r="5" spans="1:25" ht="10.5" customHeight="1" thickTop="1">
      <c r="A5" s="39">
        <v>1</v>
      </c>
      <c r="B5" s="40" t="s">
        <v>29</v>
      </c>
      <c r="C5" s="40" t="s">
        <v>30</v>
      </c>
      <c r="D5" s="40" t="s">
        <v>31</v>
      </c>
      <c r="E5" s="41" t="s">
        <v>32</v>
      </c>
      <c r="F5" s="40" t="s">
        <v>33</v>
      </c>
      <c r="G5" s="42" t="s">
        <v>34</v>
      </c>
      <c r="H5" s="43" t="s">
        <v>35</v>
      </c>
      <c r="I5" s="44"/>
      <c r="J5" s="45" t="s">
        <v>36</v>
      </c>
      <c r="K5" s="45" t="s">
        <v>36</v>
      </c>
      <c r="L5" s="46" t="s">
        <v>36</v>
      </c>
      <c r="M5" s="47"/>
      <c r="N5" s="48"/>
      <c r="O5" s="47"/>
      <c r="P5" s="49"/>
      <c r="Q5" s="47"/>
      <c r="R5" s="50"/>
      <c r="S5" s="51"/>
      <c r="T5" s="52"/>
      <c r="U5" s="53" t="s">
        <v>36</v>
      </c>
      <c r="V5" s="53" t="s">
        <v>36</v>
      </c>
      <c r="W5" s="54"/>
      <c r="X5" s="54"/>
      <c r="Y5" s="50"/>
    </row>
    <row r="6" spans="1:25" ht="10.5" customHeight="1">
      <c r="A6" s="55">
        <f>SUM(A5+1)</f>
        <v>2</v>
      </c>
      <c r="B6" s="56" t="s">
        <v>37</v>
      </c>
      <c r="C6" s="56" t="s">
        <v>38</v>
      </c>
      <c r="D6" s="56" t="s">
        <v>39</v>
      </c>
      <c r="E6" s="57" t="s">
        <v>40</v>
      </c>
      <c r="F6" s="56" t="s">
        <v>41</v>
      </c>
      <c r="G6" s="58" t="s">
        <v>34</v>
      </c>
      <c r="H6" s="59" t="s">
        <v>42</v>
      </c>
      <c r="I6" s="59"/>
      <c r="J6" s="60">
        <v>1</v>
      </c>
      <c r="K6" s="60">
        <v>1</v>
      </c>
      <c r="L6" s="61"/>
      <c r="M6" s="62"/>
      <c r="N6" s="63"/>
      <c r="O6" s="62"/>
      <c r="P6" s="64"/>
      <c r="Q6" s="62"/>
      <c r="R6" s="63"/>
      <c r="S6" s="65"/>
      <c r="T6" s="66">
        <v>1</v>
      </c>
      <c r="U6" s="67"/>
      <c r="V6" s="67"/>
      <c r="W6" s="68">
        <v>1</v>
      </c>
      <c r="X6" s="68">
        <v>1</v>
      </c>
      <c r="Y6" s="63"/>
    </row>
    <row r="7" spans="1:25" ht="10.5" customHeight="1">
      <c r="A7" s="55">
        <f>SUM(A6+1)</f>
        <v>3</v>
      </c>
      <c r="B7" s="56" t="s">
        <v>43</v>
      </c>
      <c r="C7" s="56" t="s">
        <v>44</v>
      </c>
      <c r="D7" s="56" t="s">
        <v>45</v>
      </c>
      <c r="E7" s="57" t="s">
        <v>46</v>
      </c>
      <c r="F7" s="56" t="s">
        <v>47</v>
      </c>
      <c r="G7" s="58" t="s">
        <v>34</v>
      </c>
      <c r="H7" s="59" t="s">
        <v>42</v>
      </c>
      <c r="I7" s="59"/>
      <c r="J7" s="60"/>
      <c r="K7" s="60"/>
      <c r="L7" s="61"/>
      <c r="M7" s="62"/>
      <c r="N7" s="63"/>
      <c r="O7" s="62"/>
      <c r="P7" s="69" t="s">
        <v>36</v>
      </c>
      <c r="Q7" s="62"/>
      <c r="R7" s="63"/>
      <c r="S7" s="65"/>
      <c r="T7" s="66">
        <v>1</v>
      </c>
      <c r="U7" s="67"/>
      <c r="V7" s="67"/>
      <c r="W7" s="70" t="s">
        <v>36</v>
      </c>
      <c r="X7" s="70" t="s">
        <v>36</v>
      </c>
      <c r="Y7" s="63"/>
    </row>
    <row r="8" spans="1:25" ht="10.5" customHeight="1">
      <c r="A8" s="71">
        <v>4</v>
      </c>
      <c r="B8" s="72" t="s">
        <v>48</v>
      </c>
      <c r="C8" s="72" t="s">
        <v>49</v>
      </c>
      <c r="D8" s="72" t="s">
        <v>39</v>
      </c>
      <c r="E8" s="73" t="s">
        <v>187</v>
      </c>
      <c r="F8" s="74" t="s">
        <v>188</v>
      </c>
      <c r="G8" s="75" t="s">
        <v>34</v>
      </c>
      <c r="H8" s="71" t="s">
        <v>42</v>
      </c>
      <c r="I8" s="71"/>
      <c r="J8" s="76">
        <v>1</v>
      </c>
      <c r="K8" s="76">
        <v>1</v>
      </c>
      <c r="L8" s="77"/>
      <c r="M8" s="78"/>
      <c r="N8" s="79"/>
      <c r="O8" s="78"/>
      <c r="P8" s="80"/>
      <c r="Q8" s="78"/>
      <c r="R8" s="79"/>
      <c r="S8" s="81"/>
      <c r="T8" s="82"/>
      <c r="U8" s="83"/>
      <c r="V8" s="83"/>
      <c r="W8" s="70"/>
      <c r="X8" s="70"/>
      <c r="Y8" s="79"/>
    </row>
    <row r="9" spans="1:25" ht="10.5" customHeight="1">
      <c r="A9" s="59">
        <f>SUM(A8+1)</f>
        <v>5</v>
      </c>
      <c r="B9" s="56" t="s">
        <v>50</v>
      </c>
      <c r="C9" s="56" t="s">
        <v>51</v>
      </c>
      <c r="D9" s="56" t="s">
        <v>52</v>
      </c>
      <c r="E9" s="57" t="s">
        <v>53</v>
      </c>
      <c r="F9" s="56" t="s">
        <v>54</v>
      </c>
      <c r="G9" s="58" t="s">
        <v>34</v>
      </c>
      <c r="H9" s="59" t="s">
        <v>55</v>
      </c>
      <c r="I9" s="59">
        <v>1</v>
      </c>
      <c r="J9" s="60"/>
      <c r="K9" s="60"/>
      <c r="L9" s="61"/>
      <c r="M9" s="62"/>
      <c r="N9" s="63">
        <v>1</v>
      </c>
      <c r="O9" s="62"/>
      <c r="P9" s="64"/>
      <c r="Q9" s="62"/>
      <c r="R9" s="63"/>
      <c r="S9" s="65"/>
      <c r="T9" s="66"/>
      <c r="U9" s="67"/>
      <c r="V9" s="67"/>
      <c r="W9" s="68">
        <v>1</v>
      </c>
      <c r="X9" s="68"/>
      <c r="Y9" s="63"/>
    </row>
    <row r="10" spans="1:25" ht="10.5" customHeight="1">
      <c r="A10" s="84">
        <v>6</v>
      </c>
      <c r="B10" s="56" t="s">
        <v>56</v>
      </c>
      <c r="C10" s="56" t="s">
        <v>57</v>
      </c>
      <c r="D10" s="56" t="s">
        <v>39</v>
      </c>
      <c r="E10" s="57" t="s">
        <v>58</v>
      </c>
      <c r="F10" s="56" t="s">
        <v>59</v>
      </c>
      <c r="G10" s="68" t="s">
        <v>60</v>
      </c>
      <c r="H10" s="59" t="s">
        <v>61</v>
      </c>
      <c r="I10" s="85">
        <v>1</v>
      </c>
      <c r="J10" s="86">
        <v>1</v>
      </c>
      <c r="K10" s="86">
        <v>1</v>
      </c>
      <c r="L10" s="87">
        <v>1</v>
      </c>
      <c r="M10" s="88"/>
      <c r="N10" s="89">
        <v>1</v>
      </c>
      <c r="O10" s="88"/>
      <c r="P10" s="90">
        <v>1</v>
      </c>
      <c r="Q10" s="88"/>
      <c r="R10" s="89"/>
      <c r="S10" s="91">
        <v>1</v>
      </c>
      <c r="T10" s="92">
        <v>1</v>
      </c>
      <c r="U10" s="93">
        <v>1</v>
      </c>
      <c r="V10" s="93">
        <v>1</v>
      </c>
      <c r="W10" s="94">
        <v>1</v>
      </c>
      <c r="X10" s="94">
        <v>1</v>
      </c>
      <c r="Y10" s="89"/>
    </row>
    <row r="11" spans="1:25" ht="10.5" customHeight="1">
      <c r="A11" s="84">
        <v>7</v>
      </c>
      <c r="B11" s="56" t="s">
        <v>62</v>
      </c>
      <c r="C11" s="56" t="s">
        <v>63</v>
      </c>
      <c r="D11" s="56" t="s">
        <v>31</v>
      </c>
      <c r="E11" s="57" t="s">
        <v>64</v>
      </c>
      <c r="F11" s="56" t="s">
        <v>65</v>
      </c>
      <c r="G11" s="68" t="s">
        <v>60</v>
      </c>
      <c r="H11" s="59" t="s">
        <v>42</v>
      </c>
      <c r="I11" s="85">
        <v>1</v>
      </c>
      <c r="J11" s="86">
        <v>1</v>
      </c>
      <c r="K11" s="86">
        <v>1</v>
      </c>
      <c r="L11" s="87"/>
      <c r="M11" s="88"/>
      <c r="N11" s="89"/>
      <c r="O11" s="88"/>
      <c r="P11" s="90"/>
      <c r="Q11" s="88"/>
      <c r="R11" s="89"/>
      <c r="S11" s="95" t="s">
        <v>66</v>
      </c>
      <c r="T11" s="96" t="s">
        <v>66</v>
      </c>
      <c r="U11" s="93"/>
      <c r="V11" s="93"/>
      <c r="W11" s="94"/>
      <c r="X11" s="94"/>
      <c r="Y11" s="89"/>
    </row>
    <row r="12" spans="1:25" ht="10.5" customHeight="1">
      <c r="A12" s="55">
        <v>8</v>
      </c>
      <c r="B12" s="56" t="s">
        <v>67</v>
      </c>
      <c r="C12" s="56" t="s">
        <v>38</v>
      </c>
      <c r="D12" s="56" t="s">
        <v>68</v>
      </c>
      <c r="E12" s="56" t="s">
        <v>69</v>
      </c>
      <c r="F12" s="56" t="s">
        <v>70</v>
      </c>
      <c r="G12" s="97" t="s">
        <v>71</v>
      </c>
      <c r="H12" s="59" t="s">
        <v>61</v>
      </c>
      <c r="I12" s="59"/>
      <c r="J12" s="60">
        <v>1</v>
      </c>
      <c r="K12" s="60">
        <v>1</v>
      </c>
      <c r="L12" s="61"/>
      <c r="M12" s="62"/>
      <c r="N12" s="63"/>
      <c r="O12" s="62"/>
      <c r="P12" s="64"/>
      <c r="Q12" s="62"/>
      <c r="R12" s="63"/>
      <c r="S12" s="65"/>
      <c r="T12" s="66">
        <v>1</v>
      </c>
      <c r="U12" s="67"/>
      <c r="V12" s="67"/>
      <c r="W12" s="68"/>
      <c r="X12" s="68"/>
      <c r="Y12" s="63"/>
    </row>
    <row r="13" spans="1:25" ht="10.5" customHeight="1">
      <c r="A13" s="55">
        <v>9</v>
      </c>
      <c r="B13" s="56" t="s">
        <v>72</v>
      </c>
      <c r="C13" s="56" t="s">
        <v>73</v>
      </c>
      <c r="D13" s="56" t="s">
        <v>39</v>
      </c>
      <c r="E13" s="57" t="s">
        <v>74</v>
      </c>
      <c r="F13" s="56" t="s">
        <v>75</v>
      </c>
      <c r="G13" s="97" t="s">
        <v>76</v>
      </c>
      <c r="H13" s="59" t="s">
        <v>42</v>
      </c>
      <c r="I13" s="59">
        <v>1</v>
      </c>
      <c r="J13" s="60">
        <v>1</v>
      </c>
      <c r="K13" s="60">
        <v>1</v>
      </c>
      <c r="L13" s="61">
        <v>1</v>
      </c>
      <c r="M13" s="62"/>
      <c r="N13" s="63">
        <v>1</v>
      </c>
      <c r="O13" s="62"/>
      <c r="P13" s="64">
        <v>1</v>
      </c>
      <c r="Q13" s="62"/>
      <c r="R13" s="63"/>
      <c r="S13" s="65">
        <v>1</v>
      </c>
      <c r="T13" s="66">
        <v>1</v>
      </c>
      <c r="U13" s="67">
        <v>1</v>
      </c>
      <c r="V13" s="67">
        <v>1</v>
      </c>
      <c r="W13" s="68">
        <v>1</v>
      </c>
      <c r="X13" s="68">
        <v>1</v>
      </c>
      <c r="Y13" s="63"/>
    </row>
    <row r="14" spans="1:25" ht="10.5" customHeight="1">
      <c r="A14" s="55">
        <v>10</v>
      </c>
      <c r="B14" s="56" t="s">
        <v>77</v>
      </c>
      <c r="C14" s="56" t="s">
        <v>78</v>
      </c>
      <c r="D14" s="56" t="s">
        <v>31</v>
      </c>
      <c r="E14" s="57" t="s">
        <v>79</v>
      </c>
      <c r="F14" s="56" t="s">
        <v>80</v>
      </c>
      <c r="G14" s="62" t="s">
        <v>81</v>
      </c>
      <c r="H14" s="59" t="s">
        <v>61</v>
      </c>
      <c r="I14" s="59"/>
      <c r="J14" s="60">
        <v>1</v>
      </c>
      <c r="K14" s="60">
        <v>1</v>
      </c>
      <c r="L14" s="61">
        <v>1</v>
      </c>
      <c r="M14" s="62"/>
      <c r="N14" s="63"/>
      <c r="O14" s="62"/>
      <c r="P14" s="64"/>
      <c r="Q14" s="62"/>
      <c r="R14" s="63"/>
      <c r="S14" s="98" t="s">
        <v>36</v>
      </c>
      <c r="T14" s="99" t="s">
        <v>36</v>
      </c>
      <c r="U14" s="67">
        <v>1</v>
      </c>
      <c r="V14" s="67">
        <v>1</v>
      </c>
      <c r="W14" s="68"/>
      <c r="X14" s="68"/>
      <c r="Y14" s="63"/>
    </row>
    <row r="15" spans="1:25" ht="10.5" customHeight="1">
      <c r="A15" s="59">
        <v>11</v>
      </c>
      <c r="B15" s="56" t="s">
        <v>82</v>
      </c>
      <c r="C15" s="56" t="s">
        <v>44</v>
      </c>
      <c r="D15" s="56" t="s">
        <v>45</v>
      </c>
      <c r="E15" s="57" t="s">
        <v>83</v>
      </c>
      <c r="F15" s="56" t="s">
        <v>84</v>
      </c>
      <c r="G15" s="64" t="s">
        <v>85</v>
      </c>
      <c r="H15" s="59" t="s">
        <v>61</v>
      </c>
      <c r="I15" s="59"/>
      <c r="J15" s="60"/>
      <c r="K15" s="60"/>
      <c r="L15" s="61">
        <v>1</v>
      </c>
      <c r="M15" s="62"/>
      <c r="N15" s="63"/>
      <c r="O15" s="62"/>
      <c r="P15" s="64">
        <v>1</v>
      </c>
      <c r="Q15" s="62"/>
      <c r="R15" s="63">
        <v>1</v>
      </c>
      <c r="S15" s="65"/>
      <c r="T15" s="66"/>
      <c r="U15" s="67">
        <v>1</v>
      </c>
      <c r="V15" s="67">
        <v>1</v>
      </c>
      <c r="W15" s="68"/>
      <c r="X15" s="68"/>
      <c r="Y15" s="63"/>
    </row>
    <row r="16" spans="1:25" ht="10.5" customHeight="1">
      <c r="A16" s="59">
        <v>12</v>
      </c>
      <c r="B16" s="56" t="s">
        <v>86</v>
      </c>
      <c r="C16" s="56" t="s">
        <v>87</v>
      </c>
      <c r="D16" s="56" t="s">
        <v>88</v>
      </c>
      <c r="E16" s="57" t="s">
        <v>89</v>
      </c>
      <c r="F16" s="56" t="s">
        <v>90</v>
      </c>
      <c r="G16" s="64" t="s">
        <v>85</v>
      </c>
      <c r="H16" s="59" t="s">
        <v>42</v>
      </c>
      <c r="I16" s="59"/>
      <c r="J16" s="60">
        <v>1</v>
      </c>
      <c r="K16" s="60">
        <v>1</v>
      </c>
      <c r="L16" s="61">
        <v>1</v>
      </c>
      <c r="M16" s="62"/>
      <c r="N16" s="63"/>
      <c r="O16" s="62"/>
      <c r="P16" s="64">
        <v>1</v>
      </c>
      <c r="Q16" s="62"/>
      <c r="R16" s="63"/>
      <c r="S16" s="65"/>
      <c r="T16" s="66"/>
      <c r="U16" s="67"/>
      <c r="V16" s="67"/>
      <c r="W16" s="68">
        <v>1</v>
      </c>
      <c r="X16" s="68">
        <v>1</v>
      </c>
      <c r="Y16" s="63"/>
    </row>
    <row r="17" spans="1:25" ht="10.5" customHeight="1">
      <c r="A17" s="59">
        <f>SUM(A16+1)</f>
        <v>13</v>
      </c>
      <c r="B17" s="56" t="s">
        <v>91</v>
      </c>
      <c r="C17" s="56" t="s">
        <v>92</v>
      </c>
      <c r="D17" s="56" t="s">
        <v>52</v>
      </c>
      <c r="E17" s="57" t="s">
        <v>93</v>
      </c>
      <c r="F17" s="56" t="s">
        <v>94</v>
      </c>
      <c r="G17" s="64" t="s">
        <v>85</v>
      </c>
      <c r="H17" s="59" t="s">
        <v>55</v>
      </c>
      <c r="I17" s="59"/>
      <c r="J17" s="60">
        <v>1</v>
      </c>
      <c r="K17" s="60">
        <v>1</v>
      </c>
      <c r="L17" s="61"/>
      <c r="M17" s="62"/>
      <c r="N17" s="63"/>
      <c r="O17" s="62"/>
      <c r="P17" s="64">
        <v>1</v>
      </c>
      <c r="Q17" s="62"/>
      <c r="R17" s="63"/>
      <c r="S17" s="65"/>
      <c r="T17" s="66"/>
      <c r="U17" s="67"/>
      <c r="V17" s="67"/>
      <c r="W17" s="68"/>
      <c r="X17" s="68"/>
      <c r="Y17" s="63"/>
    </row>
    <row r="18" spans="1:25" ht="10.5" customHeight="1">
      <c r="A18" s="59">
        <f>SUM(A17+1)</f>
        <v>14</v>
      </c>
      <c r="B18" s="56" t="s">
        <v>95</v>
      </c>
      <c r="C18" s="56" t="s">
        <v>96</v>
      </c>
      <c r="D18" s="56" t="s">
        <v>97</v>
      </c>
      <c r="E18" s="57" t="s">
        <v>98</v>
      </c>
      <c r="F18" s="56" t="s">
        <v>99</v>
      </c>
      <c r="G18" s="64" t="s">
        <v>85</v>
      </c>
      <c r="H18" s="59" t="s">
        <v>42</v>
      </c>
      <c r="I18" s="59"/>
      <c r="J18" s="60">
        <v>1</v>
      </c>
      <c r="K18" s="60">
        <v>1</v>
      </c>
      <c r="L18" s="61">
        <v>1</v>
      </c>
      <c r="M18" s="62"/>
      <c r="N18" s="63">
        <v>1</v>
      </c>
      <c r="O18" s="62"/>
      <c r="P18" s="64"/>
      <c r="Q18" s="62"/>
      <c r="R18" s="63"/>
      <c r="S18" s="65">
        <v>1</v>
      </c>
      <c r="T18" s="66"/>
      <c r="U18" s="67">
        <v>1</v>
      </c>
      <c r="V18" s="67">
        <v>1</v>
      </c>
      <c r="W18" s="68">
        <v>1</v>
      </c>
      <c r="X18" s="68">
        <v>1</v>
      </c>
      <c r="Y18" s="63"/>
    </row>
    <row r="19" spans="1:25" ht="10.5" customHeight="1">
      <c r="A19" s="59">
        <f>SUM(A18+1)</f>
        <v>15</v>
      </c>
      <c r="B19" s="56" t="s">
        <v>100</v>
      </c>
      <c r="C19" s="56" t="s">
        <v>101</v>
      </c>
      <c r="D19" s="56" t="s">
        <v>102</v>
      </c>
      <c r="E19" s="57" t="s">
        <v>103</v>
      </c>
      <c r="F19" s="56" t="s">
        <v>104</v>
      </c>
      <c r="G19" s="64" t="s">
        <v>85</v>
      </c>
      <c r="H19" s="59" t="s">
        <v>35</v>
      </c>
      <c r="I19" s="59"/>
      <c r="J19" s="60">
        <v>1</v>
      </c>
      <c r="K19" s="60">
        <v>1</v>
      </c>
      <c r="L19" s="61"/>
      <c r="M19" s="62"/>
      <c r="N19" s="63"/>
      <c r="O19" s="62"/>
      <c r="P19" s="64">
        <v>1</v>
      </c>
      <c r="Q19" s="62"/>
      <c r="R19" s="63"/>
      <c r="S19" s="65"/>
      <c r="T19" s="66">
        <v>1</v>
      </c>
      <c r="U19" s="67">
        <v>1</v>
      </c>
      <c r="V19" s="67">
        <v>1</v>
      </c>
      <c r="W19" s="68">
        <v>1</v>
      </c>
      <c r="X19" s="68">
        <v>1</v>
      </c>
      <c r="Y19" s="63"/>
    </row>
    <row r="20" spans="1:25" ht="10.5" customHeight="1">
      <c r="A20" s="59">
        <f aca="true" t="shared" si="0" ref="A20:A51">SUM(A19+1)</f>
        <v>16</v>
      </c>
      <c r="B20" s="56" t="s">
        <v>113</v>
      </c>
      <c r="C20" s="56" t="s">
        <v>114</v>
      </c>
      <c r="D20" s="56" t="s">
        <v>31</v>
      </c>
      <c r="E20" s="57" t="s">
        <v>115</v>
      </c>
      <c r="F20" s="56" t="s">
        <v>116</v>
      </c>
      <c r="G20" s="64" t="s">
        <v>85</v>
      </c>
      <c r="H20" s="59" t="s">
        <v>35</v>
      </c>
      <c r="I20" s="59"/>
      <c r="J20" s="60"/>
      <c r="K20" s="60"/>
      <c r="L20" s="61"/>
      <c r="M20" s="62"/>
      <c r="N20" s="63">
        <v>1</v>
      </c>
      <c r="O20" s="62"/>
      <c r="P20" s="64">
        <v>1</v>
      </c>
      <c r="Q20" s="62"/>
      <c r="R20" s="63"/>
      <c r="S20" s="65"/>
      <c r="T20" s="66"/>
      <c r="U20" s="67"/>
      <c r="V20" s="67"/>
      <c r="W20" s="68"/>
      <c r="X20" s="68"/>
      <c r="Y20" s="63"/>
    </row>
    <row r="21" spans="1:25" ht="10.5" customHeight="1">
      <c r="A21" s="59">
        <f t="shared" si="0"/>
        <v>17</v>
      </c>
      <c r="B21" s="56" t="s">
        <v>105</v>
      </c>
      <c r="C21" s="56" t="s">
        <v>106</v>
      </c>
      <c r="D21" s="56" t="s">
        <v>45</v>
      </c>
      <c r="E21" s="57" t="s">
        <v>107</v>
      </c>
      <c r="F21" s="100" t="s">
        <v>108</v>
      </c>
      <c r="G21" s="64" t="s">
        <v>85</v>
      </c>
      <c r="H21" s="59" t="s">
        <v>42</v>
      </c>
      <c r="I21" s="59">
        <v>1</v>
      </c>
      <c r="J21" s="60">
        <v>1</v>
      </c>
      <c r="K21" s="60">
        <v>1</v>
      </c>
      <c r="L21" s="61">
        <v>1</v>
      </c>
      <c r="M21" s="62"/>
      <c r="N21" s="63">
        <v>1</v>
      </c>
      <c r="O21" s="62"/>
      <c r="P21" s="64">
        <v>1</v>
      </c>
      <c r="Q21" s="62"/>
      <c r="R21" s="63"/>
      <c r="S21" s="65">
        <v>1</v>
      </c>
      <c r="T21" s="66"/>
      <c r="U21" s="67">
        <v>1</v>
      </c>
      <c r="V21" s="67">
        <v>1</v>
      </c>
      <c r="W21" s="68"/>
      <c r="X21" s="68"/>
      <c r="Y21" s="63"/>
    </row>
    <row r="22" spans="1:25" ht="10.5" customHeight="1">
      <c r="A22" s="59">
        <f t="shared" si="0"/>
        <v>18</v>
      </c>
      <c r="B22" s="56" t="s">
        <v>185</v>
      </c>
      <c r="C22" s="56" t="s">
        <v>186</v>
      </c>
      <c r="D22" s="56" t="s">
        <v>52</v>
      </c>
      <c r="E22" s="123" t="s">
        <v>243</v>
      </c>
      <c r="F22" s="100"/>
      <c r="G22" s="64" t="s">
        <v>85</v>
      </c>
      <c r="H22" s="122" t="s">
        <v>61</v>
      </c>
      <c r="I22" s="59"/>
      <c r="J22" s="60"/>
      <c r="K22" s="60"/>
      <c r="L22" s="61"/>
      <c r="M22" s="62"/>
      <c r="N22" s="63"/>
      <c r="O22" s="62"/>
      <c r="P22" s="64">
        <v>1</v>
      </c>
      <c r="Q22" s="62"/>
      <c r="R22" s="63"/>
      <c r="S22" s="65">
        <v>1</v>
      </c>
      <c r="T22" s="66">
        <v>1</v>
      </c>
      <c r="U22" s="67">
        <v>1</v>
      </c>
      <c r="V22" s="67">
        <v>1</v>
      </c>
      <c r="W22" s="68">
        <v>1</v>
      </c>
      <c r="X22" s="68"/>
      <c r="Y22" s="63"/>
    </row>
    <row r="23" spans="1:25" ht="10.5" customHeight="1">
      <c r="A23" s="59">
        <f t="shared" si="0"/>
        <v>19</v>
      </c>
      <c r="B23" s="56" t="s">
        <v>109</v>
      </c>
      <c r="C23" s="56" t="s">
        <v>44</v>
      </c>
      <c r="D23" s="56" t="s">
        <v>110</v>
      </c>
      <c r="E23" s="57" t="s">
        <v>111</v>
      </c>
      <c r="F23" s="56" t="s">
        <v>112</v>
      </c>
      <c r="G23" s="64" t="s">
        <v>85</v>
      </c>
      <c r="H23" s="59" t="s">
        <v>42</v>
      </c>
      <c r="I23" s="59">
        <v>1</v>
      </c>
      <c r="J23" s="60"/>
      <c r="K23" s="60"/>
      <c r="L23" s="61">
        <v>1</v>
      </c>
      <c r="M23" s="62"/>
      <c r="N23" s="63"/>
      <c r="O23" s="62"/>
      <c r="P23" s="64">
        <v>1</v>
      </c>
      <c r="Q23" s="62"/>
      <c r="R23" s="63">
        <v>1</v>
      </c>
      <c r="S23" s="65">
        <v>1</v>
      </c>
      <c r="T23" s="66"/>
      <c r="U23" s="67"/>
      <c r="V23" s="67"/>
      <c r="W23" s="68"/>
      <c r="X23" s="68"/>
      <c r="Y23" s="63"/>
    </row>
    <row r="24" spans="1:25" ht="10.5" customHeight="1">
      <c r="A24" s="59">
        <f t="shared" si="0"/>
        <v>20</v>
      </c>
      <c r="B24" s="56" t="s">
        <v>117</v>
      </c>
      <c r="C24" s="56" t="s">
        <v>118</v>
      </c>
      <c r="D24" s="56" t="s">
        <v>31</v>
      </c>
      <c r="E24" s="101" t="s">
        <v>183</v>
      </c>
      <c r="F24" s="56"/>
      <c r="G24" s="102" t="s">
        <v>119</v>
      </c>
      <c r="H24" s="59" t="s">
        <v>35</v>
      </c>
      <c r="I24" s="59"/>
      <c r="J24" s="60"/>
      <c r="K24" s="60"/>
      <c r="L24" s="61">
        <v>1</v>
      </c>
      <c r="M24" s="62"/>
      <c r="N24" s="63"/>
      <c r="O24" s="62"/>
      <c r="P24" s="64">
        <v>1</v>
      </c>
      <c r="Q24" s="62"/>
      <c r="R24" s="63"/>
      <c r="S24" s="65">
        <v>1</v>
      </c>
      <c r="T24" s="66">
        <v>1</v>
      </c>
      <c r="U24" s="67">
        <v>1</v>
      </c>
      <c r="V24" s="67">
        <v>1</v>
      </c>
      <c r="W24" s="68">
        <v>1</v>
      </c>
      <c r="X24" s="68">
        <v>1</v>
      </c>
      <c r="Y24" s="63"/>
    </row>
    <row r="25" spans="1:25" ht="10.5" customHeight="1">
      <c r="A25" s="59">
        <f t="shared" si="0"/>
        <v>21</v>
      </c>
      <c r="B25" s="56" t="s">
        <v>121</v>
      </c>
      <c r="C25" s="56" t="s">
        <v>122</v>
      </c>
      <c r="D25" s="56" t="s">
        <v>31</v>
      </c>
      <c r="E25" s="57" t="s">
        <v>123</v>
      </c>
      <c r="F25" s="56" t="s">
        <v>124</v>
      </c>
      <c r="G25" s="102" t="s">
        <v>119</v>
      </c>
      <c r="H25" s="59" t="s">
        <v>35</v>
      </c>
      <c r="I25" s="59"/>
      <c r="J25" s="60"/>
      <c r="K25" s="60"/>
      <c r="L25" s="61"/>
      <c r="M25" s="62"/>
      <c r="N25" s="63">
        <v>1</v>
      </c>
      <c r="O25" s="62"/>
      <c r="P25" s="64"/>
      <c r="Q25" s="62"/>
      <c r="R25" s="63"/>
      <c r="S25" s="65">
        <v>1</v>
      </c>
      <c r="T25" s="66"/>
      <c r="U25" s="67">
        <v>1</v>
      </c>
      <c r="V25" s="67">
        <v>1</v>
      </c>
      <c r="W25" s="68"/>
      <c r="X25" s="68"/>
      <c r="Y25" s="63"/>
    </row>
    <row r="26" spans="1:33" ht="10.5" customHeight="1">
      <c r="A26" s="59">
        <f t="shared" si="0"/>
        <v>22</v>
      </c>
      <c r="B26" s="56" t="s">
        <v>125</v>
      </c>
      <c r="C26" s="56" t="s">
        <v>126</v>
      </c>
      <c r="D26" s="56" t="s">
        <v>120</v>
      </c>
      <c r="E26" s="56" t="s">
        <v>127</v>
      </c>
      <c r="F26" s="56" t="s">
        <v>128</v>
      </c>
      <c r="G26" s="62" t="s">
        <v>129</v>
      </c>
      <c r="H26" s="59" t="s">
        <v>42</v>
      </c>
      <c r="I26" s="59"/>
      <c r="J26" s="60">
        <v>1</v>
      </c>
      <c r="K26" s="60">
        <v>1</v>
      </c>
      <c r="L26" s="61"/>
      <c r="M26" s="62"/>
      <c r="N26" s="63">
        <v>1</v>
      </c>
      <c r="O26" s="62"/>
      <c r="P26" s="64"/>
      <c r="Q26" s="62"/>
      <c r="R26" s="63">
        <v>1</v>
      </c>
      <c r="S26" s="65">
        <v>1</v>
      </c>
      <c r="T26" s="66">
        <v>1</v>
      </c>
      <c r="U26" s="67"/>
      <c r="V26" s="67"/>
      <c r="W26" s="68">
        <v>1</v>
      </c>
      <c r="X26" s="68">
        <v>1</v>
      </c>
      <c r="Y26" s="63"/>
      <c r="Z26" s="103"/>
      <c r="AA26" s="103"/>
      <c r="AB26" s="103"/>
      <c r="AC26" s="103"/>
      <c r="AD26" s="103"/>
      <c r="AE26" s="103"/>
      <c r="AF26" s="103"/>
      <c r="AG26" s="103"/>
    </row>
    <row r="27" spans="1:25" ht="10.5" customHeight="1">
      <c r="A27" s="59">
        <f t="shared" si="0"/>
        <v>23</v>
      </c>
      <c r="B27" s="104" t="s">
        <v>138</v>
      </c>
      <c r="C27" s="104" t="s">
        <v>139</v>
      </c>
      <c r="D27" s="56" t="s">
        <v>140</v>
      </c>
      <c r="E27" s="57" t="s">
        <v>141</v>
      </c>
      <c r="F27" s="56" t="s">
        <v>142</v>
      </c>
      <c r="G27" s="62" t="s">
        <v>129</v>
      </c>
      <c r="H27" s="59" t="s">
        <v>35</v>
      </c>
      <c r="I27" s="59"/>
      <c r="J27" s="60"/>
      <c r="K27" s="60"/>
      <c r="L27" s="61">
        <v>1</v>
      </c>
      <c r="M27" s="62"/>
      <c r="N27" s="63"/>
      <c r="O27" s="62"/>
      <c r="P27" s="64"/>
      <c r="Q27" s="62"/>
      <c r="R27" s="63"/>
      <c r="S27" s="65">
        <v>1</v>
      </c>
      <c r="T27" s="66"/>
      <c r="U27" s="67">
        <v>1</v>
      </c>
      <c r="V27" s="67">
        <v>1</v>
      </c>
      <c r="W27" s="68"/>
      <c r="X27" s="68"/>
      <c r="Y27" s="63"/>
    </row>
    <row r="28" spans="1:25" ht="10.5" customHeight="1">
      <c r="A28" s="59">
        <f t="shared" si="0"/>
        <v>24</v>
      </c>
      <c r="B28" s="104" t="s">
        <v>138</v>
      </c>
      <c r="C28" s="104" t="s">
        <v>87</v>
      </c>
      <c r="D28" s="56" t="s">
        <v>143</v>
      </c>
      <c r="E28" s="57" t="s">
        <v>141</v>
      </c>
      <c r="F28" s="56" t="s">
        <v>144</v>
      </c>
      <c r="G28" s="62" t="s">
        <v>129</v>
      </c>
      <c r="H28" s="59" t="s">
        <v>35</v>
      </c>
      <c r="I28" s="59"/>
      <c r="J28" s="60"/>
      <c r="K28" s="60"/>
      <c r="L28" s="61">
        <v>1</v>
      </c>
      <c r="M28" s="62"/>
      <c r="N28" s="63"/>
      <c r="O28" s="62"/>
      <c r="P28" s="64"/>
      <c r="Q28" s="62"/>
      <c r="R28" s="63"/>
      <c r="S28" s="65">
        <v>1</v>
      </c>
      <c r="T28" s="66"/>
      <c r="U28" s="67">
        <v>1</v>
      </c>
      <c r="V28" s="67">
        <v>1</v>
      </c>
      <c r="W28" s="68"/>
      <c r="X28" s="68"/>
      <c r="Y28" s="63"/>
    </row>
    <row r="29" spans="1:25" ht="10.5" customHeight="1">
      <c r="A29" s="59">
        <f t="shared" si="0"/>
        <v>25</v>
      </c>
      <c r="B29" s="56" t="s">
        <v>150</v>
      </c>
      <c r="C29" s="56" t="s">
        <v>151</v>
      </c>
      <c r="D29" s="56" t="s">
        <v>152</v>
      </c>
      <c r="E29" s="57" t="s">
        <v>153</v>
      </c>
      <c r="F29" s="56" t="s">
        <v>154</v>
      </c>
      <c r="G29" s="62" t="s">
        <v>129</v>
      </c>
      <c r="H29" s="59" t="s">
        <v>35</v>
      </c>
      <c r="I29" s="59"/>
      <c r="J29" s="60"/>
      <c r="K29" s="60"/>
      <c r="L29" s="61">
        <v>1</v>
      </c>
      <c r="M29" s="62"/>
      <c r="N29" s="63"/>
      <c r="O29" s="62"/>
      <c r="P29" s="64"/>
      <c r="Q29" s="62"/>
      <c r="R29" s="63"/>
      <c r="S29" s="65">
        <v>1</v>
      </c>
      <c r="T29" s="66"/>
      <c r="U29" s="67">
        <v>1</v>
      </c>
      <c r="V29" s="67">
        <v>1</v>
      </c>
      <c r="W29" s="68"/>
      <c r="X29" s="68"/>
      <c r="Y29" s="63"/>
    </row>
    <row r="30" spans="1:25" ht="10.5" customHeight="1">
      <c r="A30" s="59">
        <f t="shared" si="0"/>
        <v>26</v>
      </c>
      <c r="B30" s="104" t="s">
        <v>145</v>
      </c>
      <c r="C30" s="104" t="s">
        <v>146</v>
      </c>
      <c r="D30" s="56" t="s">
        <v>147</v>
      </c>
      <c r="E30" s="57" t="s">
        <v>148</v>
      </c>
      <c r="F30" s="56" t="s">
        <v>149</v>
      </c>
      <c r="G30" s="62" t="s">
        <v>129</v>
      </c>
      <c r="H30" s="59" t="s">
        <v>61</v>
      </c>
      <c r="I30" s="59"/>
      <c r="J30" s="60"/>
      <c r="K30" s="60"/>
      <c r="L30" s="61"/>
      <c r="M30" s="62"/>
      <c r="N30" s="63">
        <v>1</v>
      </c>
      <c r="O30" s="62"/>
      <c r="P30" s="64">
        <v>1</v>
      </c>
      <c r="Q30" s="62"/>
      <c r="R30" s="63">
        <v>1</v>
      </c>
      <c r="S30" s="65"/>
      <c r="T30" s="66"/>
      <c r="U30" s="67">
        <v>1</v>
      </c>
      <c r="V30" s="67">
        <v>1</v>
      </c>
      <c r="W30" s="68"/>
      <c r="X30" s="68"/>
      <c r="Y30" s="63">
        <v>1</v>
      </c>
    </row>
    <row r="31" spans="1:25" ht="10.5" customHeight="1">
      <c r="A31" s="59">
        <f t="shared" si="0"/>
        <v>27</v>
      </c>
      <c r="B31" s="56" t="s">
        <v>130</v>
      </c>
      <c r="C31" s="56" t="s">
        <v>131</v>
      </c>
      <c r="D31" s="56" t="s">
        <v>120</v>
      </c>
      <c r="E31" s="57" t="s">
        <v>132</v>
      </c>
      <c r="F31" s="56" t="s">
        <v>133</v>
      </c>
      <c r="G31" s="62" t="s">
        <v>129</v>
      </c>
      <c r="H31" s="59" t="s">
        <v>61</v>
      </c>
      <c r="I31" s="59"/>
      <c r="J31" s="60">
        <v>1</v>
      </c>
      <c r="K31" s="60">
        <v>1</v>
      </c>
      <c r="L31" s="61"/>
      <c r="M31" s="62"/>
      <c r="N31" s="63"/>
      <c r="O31" s="62"/>
      <c r="P31" s="64"/>
      <c r="Q31" s="62"/>
      <c r="R31" s="63"/>
      <c r="S31" s="65">
        <v>1</v>
      </c>
      <c r="T31" s="66">
        <v>1</v>
      </c>
      <c r="U31" s="67"/>
      <c r="V31" s="67"/>
      <c r="W31" s="68"/>
      <c r="X31" s="68"/>
      <c r="Y31" s="63"/>
    </row>
    <row r="32" spans="1:25" ht="10.5" customHeight="1">
      <c r="A32" s="59">
        <f t="shared" si="0"/>
        <v>28</v>
      </c>
      <c r="B32" s="56" t="s">
        <v>134</v>
      </c>
      <c r="C32" s="56" t="s">
        <v>135</v>
      </c>
      <c r="D32" s="56" t="s">
        <v>136</v>
      </c>
      <c r="E32" s="101" t="s">
        <v>199</v>
      </c>
      <c r="F32" s="56" t="s">
        <v>137</v>
      </c>
      <c r="G32" s="62" t="s">
        <v>129</v>
      </c>
      <c r="H32" s="59" t="s">
        <v>61</v>
      </c>
      <c r="I32" s="59"/>
      <c r="J32" s="60"/>
      <c r="K32" s="60"/>
      <c r="L32" s="61"/>
      <c r="M32" s="62"/>
      <c r="N32" s="63">
        <v>1</v>
      </c>
      <c r="O32" s="62"/>
      <c r="P32" s="64">
        <v>1</v>
      </c>
      <c r="Q32" s="62"/>
      <c r="R32" s="63"/>
      <c r="S32" s="65"/>
      <c r="T32" s="66"/>
      <c r="U32" s="67"/>
      <c r="V32" s="67"/>
      <c r="W32" s="68">
        <v>1</v>
      </c>
      <c r="X32" s="68">
        <v>1</v>
      </c>
      <c r="Y32" s="63"/>
    </row>
    <row r="33" spans="1:25" ht="10.5" customHeight="1">
      <c r="A33" s="59">
        <f t="shared" si="0"/>
        <v>29</v>
      </c>
      <c r="B33" s="111" t="s">
        <v>220</v>
      </c>
      <c r="C33" s="56" t="s">
        <v>221</v>
      </c>
      <c r="D33" s="56"/>
      <c r="E33" s="114" t="s">
        <v>222</v>
      </c>
      <c r="F33" s="56"/>
      <c r="G33" s="62" t="s">
        <v>156</v>
      </c>
      <c r="H33" s="59"/>
      <c r="I33" s="59"/>
      <c r="J33" s="60"/>
      <c r="K33" s="60"/>
      <c r="L33" s="61">
        <v>1</v>
      </c>
      <c r="M33" s="62"/>
      <c r="N33" s="63"/>
      <c r="O33" s="62"/>
      <c r="P33" s="64"/>
      <c r="Q33" s="62"/>
      <c r="R33" s="63"/>
      <c r="S33" s="65">
        <v>1</v>
      </c>
      <c r="T33" s="66">
        <v>1</v>
      </c>
      <c r="U33" s="67"/>
      <c r="V33" s="67"/>
      <c r="W33" s="68"/>
      <c r="X33" s="68"/>
      <c r="Y33" s="63"/>
    </row>
    <row r="34" spans="1:25" ht="10.5" customHeight="1">
      <c r="A34" s="59">
        <f t="shared" si="0"/>
        <v>30</v>
      </c>
      <c r="B34" s="111" t="s">
        <v>229</v>
      </c>
      <c r="C34" s="111" t="s">
        <v>230</v>
      </c>
      <c r="D34" s="111" t="s">
        <v>242</v>
      </c>
      <c r="E34" s="115" t="s">
        <v>231</v>
      </c>
      <c r="F34" s="111" t="s">
        <v>241</v>
      </c>
      <c r="G34" s="62" t="s">
        <v>156</v>
      </c>
      <c r="H34" s="122" t="s">
        <v>160</v>
      </c>
      <c r="I34" s="59"/>
      <c r="J34" s="60"/>
      <c r="K34" s="60"/>
      <c r="L34" s="61"/>
      <c r="M34" s="62"/>
      <c r="N34" s="63"/>
      <c r="O34" s="62"/>
      <c r="P34" s="64"/>
      <c r="Q34" s="62"/>
      <c r="R34" s="63"/>
      <c r="S34" s="65">
        <v>1</v>
      </c>
      <c r="T34" s="66">
        <v>1</v>
      </c>
      <c r="U34" s="67"/>
      <c r="V34" s="67"/>
      <c r="W34" s="68"/>
      <c r="X34" s="68"/>
      <c r="Y34" s="63"/>
    </row>
    <row r="35" spans="1:25" ht="10.5" customHeight="1">
      <c r="A35" s="59">
        <f t="shared" si="0"/>
        <v>31</v>
      </c>
      <c r="B35" s="111" t="s">
        <v>226</v>
      </c>
      <c r="C35" s="111" t="s">
        <v>227</v>
      </c>
      <c r="D35" s="56"/>
      <c r="E35" s="115" t="s">
        <v>228</v>
      </c>
      <c r="F35" s="56"/>
      <c r="G35" s="62" t="s">
        <v>156</v>
      </c>
      <c r="H35" s="59"/>
      <c r="I35" s="59"/>
      <c r="J35" s="60"/>
      <c r="K35" s="60"/>
      <c r="L35" s="61"/>
      <c r="M35" s="62"/>
      <c r="N35" s="63"/>
      <c r="O35" s="62"/>
      <c r="P35" s="64"/>
      <c r="Q35" s="62"/>
      <c r="R35" s="63"/>
      <c r="S35" s="65">
        <v>1</v>
      </c>
      <c r="T35" s="66">
        <v>1</v>
      </c>
      <c r="U35" s="67"/>
      <c r="V35" s="67"/>
      <c r="W35" s="68"/>
      <c r="X35" s="68"/>
      <c r="Y35" s="63"/>
    </row>
    <row r="36" spans="1:25" ht="10.5" customHeight="1">
      <c r="A36" s="59">
        <f t="shared" si="0"/>
        <v>32</v>
      </c>
      <c r="B36" s="111" t="s">
        <v>211</v>
      </c>
      <c r="C36" s="111" t="s">
        <v>212</v>
      </c>
      <c r="D36" s="111" t="s">
        <v>102</v>
      </c>
      <c r="E36" s="114" t="s">
        <v>213</v>
      </c>
      <c r="F36" s="56"/>
      <c r="G36" s="62" t="s">
        <v>156</v>
      </c>
      <c r="H36" s="59"/>
      <c r="I36" s="59"/>
      <c r="J36" s="60">
        <v>1</v>
      </c>
      <c r="K36" s="60">
        <v>1</v>
      </c>
      <c r="L36" s="61"/>
      <c r="M36" s="62"/>
      <c r="N36" s="63"/>
      <c r="O36" s="62"/>
      <c r="P36" s="64"/>
      <c r="Q36" s="62"/>
      <c r="R36" s="63"/>
      <c r="S36" s="65"/>
      <c r="T36" s="66">
        <v>1</v>
      </c>
      <c r="U36" s="67"/>
      <c r="V36" s="67"/>
      <c r="W36" s="68">
        <v>1</v>
      </c>
      <c r="X36" s="68">
        <v>1</v>
      </c>
      <c r="Y36" s="63"/>
    </row>
    <row r="37" spans="1:25" ht="10.5" customHeight="1">
      <c r="A37" s="59">
        <f t="shared" si="0"/>
        <v>33</v>
      </c>
      <c r="B37" s="111" t="s">
        <v>232</v>
      </c>
      <c r="C37" s="111" t="s">
        <v>233</v>
      </c>
      <c r="D37" s="111"/>
      <c r="E37" s="116" t="s">
        <v>234</v>
      </c>
      <c r="F37" s="56"/>
      <c r="G37" s="62" t="s">
        <v>156</v>
      </c>
      <c r="H37" s="59"/>
      <c r="I37" s="59"/>
      <c r="J37" s="60">
        <v>1</v>
      </c>
      <c r="K37" s="60">
        <v>1</v>
      </c>
      <c r="L37" s="61">
        <v>1</v>
      </c>
      <c r="M37" s="62"/>
      <c r="N37" s="63"/>
      <c r="O37" s="62"/>
      <c r="P37" s="64"/>
      <c r="Q37" s="62"/>
      <c r="R37" s="63"/>
      <c r="S37" s="65"/>
      <c r="T37" s="66">
        <v>1</v>
      </c>
      <c r="U37" s="67">
        <v>1</v>
      </c>
      <c r="V37" s="67">
        <v>1</v>
      </c>
      <c r="W37" s="68">
        <v>1</v>
      </c>
      <c r="X37" s="68">
        <v>1</v>
      </c>
      <c r="Y37" s="63"/>
    </row>
    <row r="38" spans="1:25" ht="10.5" customHeight="1">
      <c r="A38" s="59">
        <f t="shared" si="0"/>
        <v>34</v>
      </c>
      <c r="B38" s="56" t="s">
        <v>207</v>
      </c>
      <c r="C38" s="56" t="s">
        <v>208</v>
      </c>
      <c r="D38" s="56" t="s">
        <v>52</v>
      </c>
      <c r="E38" s="114" t="s">
        <v>209</v>
      </c>
      <c r="F38" s="110" t="s">
        <v>210</v>
      </c>
      <c r="G38" s="62" t="s">
        <v>156</v>
      </c>
      <c r="H38" s="59"/>
      <c r="I38" s="59"/>
      <c r="J38" s="60"/>
      <c r="K38" s="60"/>
      <c r="L38" s="61"/>
      <c r="M38" s="62"/>
      <c r="N38" s="63"/>
      <c r="O38" s="62"/>
      <c r="P38" s="64"/>
      <c r="Q38" s="62"/>
      <c r="R38" s="63">
        <v>1</v>
      </c>
      <c r="S38" s="65"/>
      <c r="T38" s="66"/>
      <c r="U38" s="67"/>
      <c r="V38" s="67"/>
      <c r="W38" s="68"/>
      <c r="X38" s="68"/>
      <c r="Y38" s="63">
        <v>1</v>
      </c>
    </row>
    <row r="39" spans="1:25" ht="10.5" customHeight="1">
      <c r="A39" s="59">
        <f t="shared" si="0"/>
        <v>35</v>
      </c>
      <c r="B39" s="56" t="s">
        <v>165</v>
      </c>
      <c r="C39" s="56" t="s">
        <v>166</v>
      </c>
      <c r="D39" s="56" t="s">
        <v>52</v>
      </c>
      <c r="E39" s="111" t="s">
        <v>167</v>
      </c>
      <c r="F39" s="56" t="s">
        <v>168</v>
      </c>
      <c r="G39" s="62" t="s">
        <v>156</v>
      </c>
      <c r="H39" s="59" t="s">
        <v>35</v>
      </c>
      <c r="I39" s="59"/>
      <c r="J39" s="60"/>
      <c r="K39" s="60"/>
      <c r="L39" s="61">
        <v>1</v>
      </c>
      <c r="M39" s="62"/>
      <c r="N39" s="63">
        <v>1</v>
      </c>
      <c r="O39" s="62"/>
      <c r="P39" s="64"/>
      <c r="Q39" s="62"/>
      <c r="R39" s="63"/>
      <c r="S39" s="65">
        <v>1</v>
      </c>
      <c r="T39" s="66"/>
      <c r="U39" s="67"/>
      <c r="V39" s="67"/>
      <c r="W39" s="68"/>
      <c r="X39" s="68"/>
      <c r="Y39" s="63"/>
    </row>
    <row r="40" spans="1:25" ht="10.5" customHeight="1">
      <c r="A40" s="59">
        <f t="shared" si="0"/>
        <v>36</v>
      </c>
      <c r="B40" s="56" t="s">
        <v>157</v>
      </c>
      <c r="C40" s="56" t="s">
        <v>155</v>
      </c>
      <c r="D40" s="56" t="s">
        <v>102</v>
      </c>
      <c r="E40" s="117" t="s">
        <v>158</v>
      </c>
      <c r="F40" s="56" t="s">
        <v>159</v>
      </c>
      <c r="G40" s="62" t="s">
        <v>156</v>
      </c>
      <c r="H40" s="59" t="s">
        <v>160</v>
      </c>
      <c r="I40" s="59"/>
      <c r="J40" s="60"/>
      <c r="K40" s="60"/>
      <c r="L40" s="61"/>
      <c r="M40" s="62"/>
      <c r="N40" s="63"/>
      <c r="O40" s="62"/>
      <c r="P40" s="64"/>
      <c r="Q40" s="62"/>
      <c r="R40" s="63"/>
      <c r="S40" s="65"/>
      <c r="T40" s="66">
        <v>1</v>
      </c>
      <c r="U40" s="67"/>
      <c r="V40" s="67"/>
      <c r="W40" s="68">
        <v>1</v>
      </c>
      <c r="X40" s="68">
        <v>1</v>
      </c>
      <c r="Y40" s="63"/>
    </row>
    <row r="41" spans="1:25" ht="10.5" customHeight="1">
      <c r="A41" s="59">
        <f t="shared" si="0"/>
        <v>37</v>
      </c>
      <c r="B41" s="111" t="s">
        <v>214</v>
      </c>
      <c r="C41" s="111" t="s">
        <v>215</v>
      </c>
      <c r="D41" s="111" t="s">
        <v>102</v>
      </c>
      <c r="E41" s="118" t="s">
        <v>216</v>
      </c>
      <c r="F41" s="56"/>
      <c r="G41" s="62" t="s">
        <v>156</v>
      </c>
      <c r="H41" s="59"/>
      <c r="I41" s="59"/>
      <c r="J41" s="60"/>
      <c r="K41" s="60"/>
      <c r="L41" s="61"/>
      <c r="M41" s="62"/>
      <c r="N41" s="63"/>
      <c r="O41" s="62"/>
      <c r="P41" s="64"/>
      <c r="Q41" s="62"/>
      <c r="R41" s="63"/>
      <c r="S41" s="65">
        <v>1</v>
      </c>
      <c r="T41" s="66">
        <v>1</v>
      </c>
      <c r="U41" s="67"/>
      <c r="V41" s="67"/>
      <c r="W41" s="68"/>
      <c r="X41" s="68"/>
      <c r="Y41" s="63"/>
    </row>
    <row r="42" spans="1:25" ht="10.5" customHeight="1">
      <c r="A42" s="59">
        <f t="shared" si="0"/>
        <v>38</v>
      </c>
      <c r="B42" s="111" t="s">
        <v>235</v>
      </c>
      <c r="C42" s="111" t="s">
        <v>236</v>
      </c>
      <c r="E42" s="118" t="s">
        <v>237</v>
      </c>
      <c r="F42" s="56"/>
      <c r="G42" s="62" t="s">
        <v>156</v>
      </c>
      <c r="H42" s="59"/>
      <c r="I42" s="59"/>
      <c r="J42" s="60"/>
      <c r="K42" s="60"/>
      <c r="L42" s="61"/>
      <c r="M42" s="62"/>
      <c r="N42" s="63"/>
      <c r="O42" s="62"/>
      <c r="P42" s="64"/>
      <c r="Q42" s="62"/>
      <c r="R42" s="63"/>
      <c r="S42" s="65">
        <v>1</v>
      </c>
      <c r="T42" s="66">
        <v>1</v>
      </c>
      <c r="U42" s="67"/>
      <c r="V42" s="67"/>
      <c r="W42" s="68"/>
      <c r="X42" s="68"/>
      <c r="Y42" s="63"/>
    </row>
    <row r="43" spans="1:25" ht="10.5" customHeight="1">
      <c r="A43" s="59">
        <f t="shared" si="0"/>
        <v>39</v>
      </c>
      <c r="B43" s="111" t="s">
        <v>223</v>
      </c>
      <c r="C43" s="111" t="s">
        <v>224</v>
      </c>
      <c r="D43" s="111"/>
      <c r="E43" s="119" t="s">
        <v>225</v>
      </c>
      <c r="F43" s="56"/>
      <c r="G43" s="62" t="s">
        <v>156</v>
      </c>
      <c r="H43" s="59"/>
      <c r="I43" s="59"/>
      <c r="J43" s="60"/>
      <c r="K43" s="60"/>
      <c r="L43" s="61"/>
      <c r="M43" s="62"/>
      <c r="N43" s="63"/>
      <c r="O43" s="62"/>
      <c r="P43" s="64">
        <v>1</v>
      </c>
      <c r="Q43" s="62"/>
      <c r="R43" s="63"/>
      <c r="S43" s="65">
        <v>1</v>
      </c>
      <c r="T43" s="66">
        <v>1</v>
      </c>
      <c r="U43" s="67"/>
      <c r="V43" s="67"/>
      <c r="W43" s="68">
        <v>1</v>
      </c>
      <c r="X43" s="68">
        <v>1</v>
      </c>
      <c r="Y43" s="63"/>
    </row>
    <row r="44" spans="1:25" ht="10.5" customHeight="1">
      <c r="A44" s="59">
        <f t="shared" si="0"/>
        <v>40</v>
      </c>
      <c r="B44" s="104" t="s">
        <v>161</v>
      </c>
      <c r="C44" s="104" t="s">
        <v>162</v>
      </c>
      <c r="D44" s="56" t="s">
        <v>68</v>
      </c>
      <c r="E44" s="120" t="s">
        <v>163</v>
      </c>
      <c r="F44" s="56" t="s">
        <v>164</v>
      </c>
      <c r="G44" s="62" t="s">
        <v>156</v>
      </c>
      <c r="H44" s="59" t="s">
        <v>160</v>
      </c>
      <c r="I44" s="59"/>
      <c r="J44" s="60"/>
      <c r="K44" s="60"/>
      <c r="L44" s="61"/>
      <c r="M44" s="62"/>
      <c r="N44" s="63"/>
      <c r="O44" s="62"/>
      <c r="P44" s="64">
        <v>1</v>
      </c>
      <c r="Q44" s="62"/>
      <c r="R44" s="63"/>
      <c r="S44" s="65">
        <v>1</v>
      </c>
      <c r="T44" s="66">
        <v>1</v>
      </c>
      <c r="U44" s="67"/>
      <c r="V44" s="67"/>
      <c r="W44" s="68">
        <v>1</v>
      </c>
      <c r="X44" s="68">
        <v>1</v>
      </c>
      <c r="Y44" s="63"/>
    </row>
    <row r="45" spans="1:25" ht="10.5" customHeight="1">
      <c r="A45" s="59">
        <f t="shared" si="0"/>
        <v>41</v>
      </c>
      <c r="B45" s="112" t="s">
        <v>217</v>
      </c>
      <c r="C45" s="112" t="s">
        <v>218</v>
      </c>
      <c r="D45" s="56"/>
      <c r="E45" s="121" t="s">
        <v>219</v>
      </c>
      <c r="F45" s="56"/>
      <c r="G45" s="113" t="s">
        <v>156</v>
      </c>
      <c r="H45" s="59"/>
      <c r="I45" s="59"/>
      <c r="J45" s="60"/>
      <c r="K45" s="60"/>
      <c r="L45" s="61"/>
      <c r="M45" s="62"/>
      <c r="N45" s="63"/>
      <c r="O45" s="62"/>
      <c r="P45" s="64"/>
      <c r="Q45" s="62"/>
      <c r="R45" s="63"/>
      <c r="S45" s="65">
        <v>1</v>
      </c>
      <c r="T45" s="66">
        <v>1</v>
      </c>
      <c r="U45" s="67"/>
      <c r="V45" s="67"/>
      <c r="W45" s="68"/>
      <c r="X45" s="68"/>
      <c r="Y45" s="63"/>
    </row>
    <row r="46" spans="1:25" ht="10.5" customHeight="1">
      <c r="A46" s="59">
        <f t="shared" si="0"/>
        <v>42</v>
      </c>
      <c r="B46" s="112" t="s">
        <v>238</v>
      </c>
      <c r="C46" s="112" t="s">
        <v>239</v>
      </c>
      <c r="D46" s="56"/>
      <c r="E46" s="121" t="s">
        <v>240</v>
      </c>
      <c r="F46" s="56"/>
      <c r="G46" s="62" t="s">
        <v>156</v>
      </c>
      <c r="H46" s="59"/>
      <c r="I46" s="59"/>
      <c r="J46" s="60"/>
      <c r="K46" s="60"/>
      <c r="L46" s="61"/>
      <c r="M46" s="62"/>
      <c r="N46" s="63"/>
      <c r="O46" s="62"/>
      <c r="P46" s="64"/>
      <c r="Q46" s="62"/>
      <c r="R46" s="63"/>
      <c r="S46" s="65">
        <v>1</v>
      </c>
      <c r="T46" s="66">
        <v>1</v>
      </c>
      <c r="U46" s="67"/>
      <c r="V46" s="67"/>
      <c r="W46" s="68"/>
      <c r="X46" s="68"/>
      <c r="Y46" s="63"/>
    </row>
    <row r="47" spans="1:25" ht="10.5" customHeight="1">
      <c r="A47" s="59">
        <f t="shared" si="0"/>
        <v>43</v>
      </c>
      <c r="B47" s="56" t="s">
        <v>190</v>
      </c>
      <c r="C47" s="56" t="s">
        <v>191</v>
      </c>
      <c r="D47" s="124" t="s">
        <v>244</v>
      </c>
      <c r="E47" s="121" t="s">
        <v>192</v>
      </c>
      <c r="F47" s="56"/>
      <c r="G47" s="62" t="s">
        <v>156</v>
      </c>
      <c r="H47" s="59" t="s">
        <v>35</v>
      </c>
      <c r="I47" s="59"/>
      <c r="J47" s="60"/>
      <c r="K47" s="60"/>
      <c r="L47" s="61">
        <v>1</v>
      </c>
      <c r="M47" s="62"/>
      <c r="N47" s="63"/>
      <c r="O47" s="62"/>
      <c r="P47" s="64"/>
      <c r="Q47" s="62"/>
      <c r="R47" s="63"/>
      <c r="S47" s="65">
        <v>1</v>
      </c>
      <c r="T47" s="66"/>
      <c r="U47" s="67">
        <v>1</v>
      </c>
      <c r="V47" s="67"/>
      <c r="W47" s="68"/>
      <c r="X47" s="68"/>
      <c r="Y47" s="63"/>
    </row>
    <row r="48" spans="1:25" ht="10.5" customHeight="1">
      <c r="A48" s="59">
        <f t="shared" si="0"/>
        <v>44</v>
      </c>
      <c r="B48" s="56" t="s">
        <v>189</v>
      </c>
      <c r="C48" s="56" t="s">
        <v>162</v>
      </c>
      <c r="D48" s="56" t="s">
        <v>102</v>
      </c>
      <c r="E48" s="111"/>
      <c r="F48" s="56"/>
      <c r="G48" s="62" t="s">
        <v>156</v>
      </c>
      <c r="H48" s="59"/>
      <c r="I48" s="59"/>
      <c r="J48" s="60"/>
      <c r="K48" s="60"/>
      <c r="L48" s="61">
        <v>1</v>
      </c>
      <c r="M48" s="62"/>
      <c r="N48" s="63"/>
      <c r="O48" s="62"/>
      <c r="P48" s="64"/>
      <c r="Q48" s="62"/>
      <c r="R48" s="63"/>
      <c r="S48" s="65">
        <v>1</v>
      </c>
      <c r="T48" s="66"/>
      <c r="U48" s="67">
        <v>1</v>
      </c>
      <c r="V48" s="67"/>
      <c r="W48" s="68"/>
      <c r="X48" s="68"/>
      <c r="Y48" s="63"/>
    </row>
    <row r="49" spans="1:25" ht="10.5" customHeight="1">
      <c r="A49" s="59">
        <f t="shared" si="0"/>
        <v>45</v>
      </c>
      <c r="B49" s="56" t="s">
        <v>193</v>
      </c>
      <c r="C49" s="56" t="s">
        <v>194</v>
      </c>
      <c r="D49" s="111" t="s">
        <v>140</v>
      </c>
      <c r="E49" s="115" t="s">
        <v>195</v>
      </c>
      <c r="F49" s="56"/>
      <c r="G49" s="62" t="s">
        <v>156</v>
      </c>
      <c r="H49" s="59" t="s">
        <v>35</v>
      </c>
      <c r="I49" s="59"/>
      <c r="J49" s="60"/>
      <c r="K49" s="60"/>
      <c r="L49" s="61">
        <v>1</v>
      </c>
      <c r="M49" s="62"/>
      <c r="N49" s="63"/>
      <c r="O49" s="62"/>
      <c r="P49" s="64"/>
      <c r="Q49" s="62"/>
      <c r="R49" s="63"/>
      <c r="S49" s="65">
        <v>1</v>
      </c>
      <c r="T49" s="66"/>
      <c r="U49" s="67"/>
      <c r="V49" s="67"/>
      <c r="W49" s="68"/>
      <c r="X49" s="68">
        <v>1</v>
      </c>
      <c r="Y49" s="63"/>
    </row>
    <row r="50" spans="1:25" ht="10.5" customHeight="1">
      <c r="A50" s="59">
        <f t="shared" si="0"/>
        <v>46</v>
      </c>
      <c r="B50" s="56" t="s">
        <v>196</v>
      </c>
      <c r="C50" s="56" t="s">
        <v>197</v>
      </c>
      <c r="D50" s="111" t="s">
        <v>102</v>
      </c>
      <c r="E50" s="115" t="s">
        <v>198</v>
      </c>
      <c r="F50" s="56"/>
      <c r="G50" s="62" t="s">
        <v>156</v>
      </c>
      <c r="H50" s="59" t="s">
        <v>35</v>
      </c>
      <c r="I50" s="59"/>
      <c r="J50" s="60"/>
      <c r="K50" s="60"/>
      <c r="L50" s="61"/>
      <c r="M50" s="62"/>
      <c r="N50" s="63"/>
      <c r="O50" s="62"/>
      <c r="P50" s="64"/>
      <c r="Q50" s="62"/>
      <c r="R50" s="63"/>
      <c r="S50" s="65">
        <v>1</v>
      </c>
      <c r="T50" s="66"/>
      <c r="U50" s="67"/>
      <c r="V50" s="67"/>
      <c r="W50" s="68">
        <v>1</v>
      </c>
      <c r="X50" s="68">
        <v>1</v>
      </c>
      <c r="Y50" s="63"/>
    </row>
    <row r="51" spans="1:25" ht="11.25" customHeight="1">
      <c r="A51" s="59">
        <f t="shared" si="0"/>
        <v>47</v>
      </c>
      <c r="B51" s="56" t="s">
        <v>245</v>
      </c>
      <c r="C51" s="56" t="s">
        <v>246</v>
      </c>
      <c r="D51" s="56" t="s">
        <v>102</v>
      </c>
      <c r="E51" s="101" t="s">
        <v>247</v>
      </c>
      <c r="F51" s="56" t="s">
        <v>248</v>
      </c>
      <c r="G51" s="62" t="s">
        <v>156</v>
      </c>
      <c r="H51" s="59" t="s">
        <v>160</v>
      </c>
      <c r="I51" s="59"/>
      <c r="J51" s="60"/>
      <c r="K51" s="60"/>
      <c r="L51" s="61">
        <v>1</v>
      </c>
      <c r="M51" s="62"/>
      <c r="N51" s="63"/>
      <c r="O51" s="62"/>
      <c r="P51" s="64"/>
      <c r="Q51" s="62"/>
      <c r="R51" s="63">
        <v>1</v>
      </c>
      <c r="S51" s="65"/>
      <c r="T51" s="66"/>
      <c r="U51" s="67">
        <v>1</v>
      </c>
      <c r="V51" s="67">
        <v>1</v>
      </c>
      <c r="W51" s="68"/>
      <c r="X51" s="68"/>
      <c r="Y51" s="63"/>
    </row>
    <row r="52" ht="1.5" customHeight="1">
      <c r="A52" s="59"/>
    </row>
    <row r="53" spans="1:25" ht="11.25" customHeight="1">
      <c r="A53" s="59"/>
      <c r="B53" s="148" t="s">
        <v>169</v>
      </c>
      <c r="C53" s="155" t="s">
        <v>170</v>
      </c>
      <c r="D53" s="156"/>
      <c r="E53" s="156"/>
      <c r="F53" s="157"/>
      <c r="G53" s="157"/>
      <c r="H53" s="158"/>
      <c r="I53" s="59">
        <f>SUM(I5:I48)</f>
        <v>6</v>
      </c>
      <c r="J53" s="59">
        <f>SUM(J5:J48)</f>
        <v>16</v>
      </c>
      <c r="K53" s="59">
        <f>SUM(K5:K48)</f>
        <v>16</v>
      </c>
      <c r="L53" s="59">
        <f>SUM(L5:L49)</f>
        <v>18</v>
      </c>
      <c r="M53" s="59"/>
      <c r="N53" s="59">
        <f>SUM(N5:N48)</f>
        <v>11</v>
      </c>
      <c r="O53" s="59"/>
      <c r="P53" s="59">
        <f>SUM(P5:P48)</f>
        <v>15</v>
      </c>
      <c r="Q53" s="59"/>
      <c r="R53" s="59">
        <f>SUM(R5:R48)</f>
        <v>5</v>
      </c>
      <c r="S53" s="59">
        <f>SUM(S5:S50)</f>
        <v>27</v>
      </c>
      <c r="T53" s="59">
        <f aca="true" t="shared" si="1" ref="T53:Y53">SUM(T5:T48)</f>
        <v>22</v>
      </c>
      <c r="U53" s="59">
        <f t="shared" si="1"/>
        <v>17</v>
      </c>
      <c r="V53" s="59">
        <f t="shared" si="1"/>
        <v>15</v>
      </c>
      <c r="W53" s="59">
        <f t="shared" si="1"/>
        <v>16</v>
      </c>
      <c r="X53" s="59">
        <f t="shared" si="1"/>
        <v>14</v>
      </c>
      <c r="Y53" s="59">
        <f t="shared" si="1"/>
        <v>2</v>
      </c>
    </row>
    <row r="54" spans="1:25" ht="11.25" customHeight="1">
      <c r="A54" s="59"/>
      <c r="B54" s="149"/>
      <c r="C54" s="155" t="s">
        <v>171</v>
      </c>
      <c r="D54" s="156"/>
      <c r="E54" s="156"/>
      <c r="F54" s="157"/>
      <c r="G54" s="157"/>
      <c r="H54" s="158"/>
      <c r="I54" s="59"/>
      <c r="J54" s="59">
        <v>1</v>
      </c>
      <c r="K54" s="59">
        <v>1</v>
      </c>
      <c r="L54" s="59">
        <v>1</v>
      </c>
      <c r="M54" s="59"/>
      <c r="N54" s="59"/>
      <c r="O54" s="59"/>
      <c r="P54" s="59"/>
      <c r="Q54" s="59"/>
      <c r="R54" s="59"/>
      <c r="S54" s="59">
        <v>1</v>
      </c>
      <c r="T54" s="59">
        <v>1</v>
      </c>
      <c r="U54" s="59">
        <v>1</v>
      </c>
      <c r="V54" s="59">
        <v>1</v>
      </c>
      <c r="W54" s="59">
        <v>1</v>
      </c>
      <c r="X54" s="59">
        <v>1</v>
      </c>
      <c r="Y54" s="56"/>
    </row>
    <row r="55" spans="1:25" ht="11.25" customHeight="1">
      <c r="A55" s="59"/>
      <c r="B55" s="149"/>
      <c r="C55" s="155" t="s">
        <v>172</v>
      </c>
      <c r="D55" s="156"/>
      <c r="E55" s="156"/>
      <c r="F55" s="157"/>
      <c r="G55" s="157"/>
      <c r="H55" s="158"/>
      <c r="I55" s="106">
        <f aca="true" t="shared" si="2" ref="I55:Y55">I53-I61</f>
        <v>0</v>
      </c>
      <c r="J55" s="106">
        <f t="shared" si="2"/>
        <v>-4</v>
      </c>
      <c r="K55" s="106">
        <f t="shared" si="2"/>
        <v>-4</v>
      </c>
      <c r="L55" s="106">
        <f t="shared" si="2"/>
        <v>-2</v>
      </c>
      <c r="M55" s="106"/>
      <c r="N55" s="106">
        <f t="shared" si="2"/>
        <v>0</v>
      </c>
      <c r="O55" s="106"/>
      <c r="P55" s="106">
        <f t="shared" si="2"/>
        <v>-5</v>
      </c>
      <c r="Q55" s="106"/>
      <c r="R55" s="106">
        <f t="shared" si="2"/>
        <v>0</v>
      </c>
      <c r="S55" s="106">
        <f t="shared" si="2"/>
        <v>2</v>
      </c>
      <c r="T55" s="106">
        <f t="shared" si="2"/>
        <v>-3</v>
      </c>
      <c r="U55" s="106">
        <f t="shared" si="2"/>
        <v>-3</v>
      </c>
      <c r="V55" s="106">
        <f t="shared" si="2"/>
        <v>-5</v>
      </c>
      <c r="W55" s="106">
        <f t="shared" si="2"/>
        <v>-4</v>
      </c>
      <c r="X55" s="106">
        <f t="shared" si="2"/>
        <v>-6</v>
      </c>
      <c r="Y55" s="106">
        <f t="shared" si="2"/>
        <v>0</v>
      </c>
    </row>
    <row r="56" spans="1:25" ht="11.25" customHeight="1">
      <c r="A56" s="59"/>
      <c r="B56" s="150"/>
      <c r="C56" s="155" t="s">
        <v>173</v>
      </c>
      <c r="D56" s="156"/>
      <c r="E56" s="156"/>
      <c r="F56" s="157"/>
      <c r="G56" s="157"/>
      <c r="H56" s="158"/>
      <c r="I56" s="107">
        <f>I53/4</f>
        <v>1.5</v>
      </c>
      <c r="J56" s="107">
        <f>J53/4</f>
        <v>4</v>
      </c>
      <c r="K56" s="107">
        <f>K53/4</f>
        <v>4</v>
      </c>
      <c r="L56" s="107"/>
      <c r="M56" s="107"/>
      <c r="N56" s="107">
        <f>N53/4</f>
        <v>2.75</v>
      </c>
      <c r="O56" s="107"/>
      <c r="P56" s="107"/>
      <c r="Q56" s="107"/>
      <c r="R56" s="107">
        <f aca="true" t="shared" si="3" ref="R56:X56">R53/4</f>
        <v>1.25</v>
      </c>
      <c r="S56" s="107">
        <f t="shared" si="3"/>
        <v>6.75</v>
      </c>
      <c r="T56" s="107">
        <f t="shared" si="3"/>
        <v>5.5</v>
      </c>
      <c r="U56" s="107">
        <f t="shared" si="3"/>
        <v>4.25</v>
      </c>
      <c r="V56" s="107">
        <f t="shared" si="3"/>
        <v>3.75</v>
      </c>
      <c r="W56" s="107">
        <f t="shared" si="3"/>
        <v>4</v>
      </c>
      <c r="X56" s="107">
        <f t="shared" si="3"/>
        <v>3.5</v>
      </c>
      <c r="Y56" s="56"/>
    </row>
    <row r="57" spans="1:24" ht="2.25" customHeight="1">
      <c r="A57" s="59"/>
      <c r="B57" s="108"/>
      <c r="C57" s="109"/>
      <c r="D57" s="109"/>
      <c r="E57" s="109"/>
      <c r="F57" s="109"/>
      <c r="G57" s="109"/>
      <c r="H57" s="109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3"/>
      <c r="X57" s="103"/>
    </row>
    <row r="58" spans="1:25" ht="11.25" customHeight="1">
      <c r="A58" s="59"/>
      <c r="B58" s="148" t="s">
        <v>174</v>
      </c>
      <c r="C58" s="155" t="s">
        <v>175</v>
      </c>
      <c r="D58" s="156"/>
      <c r="E58" s="156"/>
      <c r="F58" s="157"/>
      <c r="G58" s="157"/>
      <c r="H58" s="158"/>
      <c r="I58" s="59">
        <v>4</v>
      </c>
      <c r="J58" s="59">
        <v>4</v>
      </c>
      <c r="K58" s="59">
        <v>4</v>
      </c>
      <c r="L58" s="59">
        <v>4</v>
      </c>
      <c r="M58" s="59"/>
      <c r="N58" s="59"/>
      <c r="O58" s="59"/>
      <c r="P58" s="59">
        <v>4</v>
      </c>
      <c r="Q58" s="59"/>
      <c r="R58" s="59"/>
      <c r="S58" s="59">
        <v>5</v>
      </c>
      <c r="T58" s="59">
        <v>5</v>
      </c>
      <c r="U58" s="59">
        <v>4</v>
      </c>
      <c r="V58" s="59">
        <v>4</v>
      </c>
      <c r="W58" s="59">
        <v>4</v>
      </c>
      <c r="X58" s="59">
        <v>4</v>
      </c>
      <c r="Y58" s="59"/>
    </row>
    <row r="59" spans="1:25" ht="11.25" customHeight="1">
      <c r="A59" s="59"/>
      <c r="B59" s="151"/>
      <c r="C59" s="155" t="s">
        <v>176</v>
      </c>
      <c r="D59" s="156"/>
      <c r="E59" s="156"/>
      <c r="F59" s="157"/>
      <c r="G59" s="157"/>
      <c r="H59" s="158"/>
      <c r="I59" s="59">
        <v>5</v>
      </c>
      <c r="J59" s="59">
        <v>5</v>
      </c>
      <c r="K59" s="59">
        <v>5</v>
      </c>
      <c r="L59" s="59">
        <v>5</v>
      </c>
      <c r="M59" s="59"/>
      <c r="N59" s="59"/>
      <c r="O59" s="59"/>
      <c r="P59" s="59">
        <v>5</v>
      </c>
      <c r="Q59" s="59"/>
      <c r="R59" s="59"/>
      <c r="S59" s="59">
        <v>5</v>
      </c>
      <c r="T59" s="59">
        <v>5</v>
      </c>
      <c r="U59" s="59">
        <v>5</v>
      </c>
      <c r="V59" s="59">
        <v>5</v>
      </c>
      <c r="W59" s="59">
        <v>5</v>
      </c>
      <c r="X59" s="59">
        <v>5</v>
      </c>
      <c r="Y59" s="59"/>
    </row>
    <row r="60" spans="1:25" ht="11.25" customHeight="1">
      <c r="A60" s="105"/>
      <c r="B60" s="151"/>
      <c r="C60" s="155" t="s">
        <v>177</v>
      </c>
      <c r="D60" s="156"/>
      <c r="E60" s="156"/>
      <c r="F60" s="156"/>
      <c r="G60" s="157"/>
      <c r="H60" s="158"/>
      <c r="I60" s="59">
        <v>4</v>
      </c>
      <c r="J60" s="59">
        <v>4</v>
      </c>
      <c r="K60" s="59">
        <v>4</v>
      </c>
      <c r="L60" s="59">
        <v>4</v>
      </c>
      <c r="M60" s="59"/>
      <c r="N60" s="59"/>
      <c r="O60" s="59"/>
      <c r="P60" s="59">
        <v>4</v>
      </c>
      <c r="Q60" s="59"/>
      <c r="R60" s="59"/>
      <c r="S60" s="59">
        <v>4</v>
      </c>
      <c r="T60" s="59">
        <v>4</v>
      </c>
      <c r="U60" s="59">
        <v>4</v>
      </c>
      <c r="V60" s="59">
        <v>4</v>
      </c>
      <c r="W60" s="59">
        <v>4</v>
      </c>
      <c r="X60" s="59">
        <v>4</v>
      </c>
      <c r="Y60" s="59"/>
    </row>
    <row r="61" spans="1:25" ht="11.25" customHeight="1">
      <c r="A61" s="105"/>
      <c r="B61" s="151"/>
      <c r="C61" s="155" t="s">
        <v>178</v>
      </c>
      <c r="D61" s="156"/>
      <c r="E61" s="156"/>
      <c r="F61" s="156"/>
      <c r="G61" s="157"/>
      <c r="H61" s="158"/>
      <c r="I61" s="59">
        <v>6</v>
      </c>
      <c r="J61" s="59">
        <v>20</v>
      </c>
      <c r="K61" s="59">
        <v>20</v>
      </c>
      <c r="L61" s="59">
        <v>20</v>
      </c>
      <c r="M61" s="59"/>
      <c r="N61" s="59">
        <v>11</v>
      </c>
      <c r="O61" s="59"/>
      <c r="P61" s="59">
        <v>20</v>
      </c>
      <c r="Q61" s="59"/>
      <c r="R61" s="59">
        <v>5</v>
      </c>
      <c r="S61" s="59">
        <v>25</v>
      </c>
      <c r="T61" s="59">
        <v>25</v>
      </c>
      <c r="U61" s="59">
        <v>20</v>
      </c>
      <c r="V61" s="59">
        <v>20</v>
      </c>
      <c r="W61" s="59">
        <v>20</v>
      </c>
      <c r="X61" s="59">
        <v>20</v>
      </c>
      <c r="Y61" s="59">
        <v>2</v>
      </c>
    </row>
    <row r="62" spans="1:25" ht="11.25" customHeight="1">
      <c r="A62" s="105"/>
      <c r="B62" s="151"/>
      <c r="C62" s="155" t="s">
        <v>179</v>
      </c>
      <c r="D62" s="156"/>
      <c r="E62" s="156"/>
      <c r="F62" s="156"/>
      <c r="G62" s="156"/>
      <c r="H62" s="159"/>
      <c r="I62" s="59">
        <v>16</v>
      </c>
      <c r="J62" s="59">
        <v>16</v>
      </c>
      <c r="K62" s="59">
        <v>16</v>
      </c>
      <c r="L62" s="59">
        <v>16</v>
      </c>
      <c r="M62" s="59"/>
      <c r="N62" s="59"/>
      <c r="O62" s="59"/>
      <c r="P62" s="59">
        <v>16</v>
      </c>
      <c r="Q62" s="59"/>
      <c r="R62" s="59"/>
      <c r="S62" s="59">
        <v>20</v>
      </c>
      <c r="T62" s="59">
        <v>20</v>
      </c>
      <c r="U62" s="59">
        <v>16</v>
      </c>
      <c r="V62" s="59">
        <v>16</v>
      </c>
      <c r="W62" s="59">
        <v>16</v>
      </c>
      <c r="X62" s="59">
        <v>16</v>
      </c>
      <c r="Y62" s="59"/>
    </row>
    <row r="63" spans="1:25" ht="11.25" customHeight="1">
      <c r="A63" s="105"/>
      <c r="B63" s="151"/>
      <c r="C63" s="155" t="s">
        <v>171</v>
      </c>
      <c r="D63" s="156"/>
      <c r="E63" s="156"/>
      <c r="F63" s="156"/>
      <c r="G63" s="156"/>
      <c r="H63" s="159"/>
      <c r="I63" s="59">
        <v>1</v>
      </c>
      <c r="J63" s="59">
        <v>1</v>
      </c>
      <c r="K63" s="59">
        <v>1</v>
      </c>
      <c r="L63" s="59">
        <v>1</v>
      </c>
      <c r="M63" s="59"/>
      <c r="N63" s="59"/>
      <c r="O63" s="59"/>
      <c r="P63" s="59">
        <v>1</v>
      </c>
      <c r="Q63" s="59"/>
      <c r="R63" s="59"/>
      <c r="S63" s="59">
        <v>1</v>
      </c>
      <c r="T63" s="59">
        <v>1</v>
      </c>
      <c r="U63" s="59">
        <v>1</v>
      </c>
      <c r="V63" s="59">
        <v>1</v>
      </c>
      <c r="W63" s="59">
        <v>1</v>
      </c>
      <c r="X63" s="59">
        <v>1</v>
      </c>
      <c r="Y63" s="59"/>
    </row>
    <row r="64" spans="1:25" ht="11.25" customHeight="1">
      <c r="A64" s="105"/>
      <c r="B64" s="151"/>
      <c r="C64" s="155" t="s">
        <v>180</v>
      </c>
      <c r="D64" s="156"/>
      <c r="E64" s="156"/>
      <c r="F64" s="156"/>
      <c r="G64" s="156"/>
      <c r="H64" s="159"/>
      <c r="I64" s="59">
        <v>21</v>
      </c>
      <c r="J64" s="59">
        <v>27</v>
      </c>
      <c r="K64" s="59">
        <v>21</v>
      </c>
      <c r="L64" s="59">
        <v>21</v>
      </c>
      <c r="M64" s="59"/>
      <c r="N64" s="59"/>
      <c r="O64" s="59"/>
      <c r="P64" s="59">
        <v>21</v>
      </c>
      <c r="Q64" s="59"/>
      <c r="R64" s="59"/>
      <c r="S64" s="59">
        <v>13</v>
      </c>
      <c r="T64" s="59">
        <v>21</v>
      </c>
      <c r="U64" s="59">
        <v>21</v>
      </c>
      <c r="V64" s="59">
        <v>21</v>
      </c>
      <c r="W64" s="59">
        <v>21</v>
      </c>
      <c r="X64" s="59">
        <v>21</v>
      </c>
      <c r="Y64" s="59"/>
    </row>
    <row r="65" spans="1:25" ht="11.25" customHeight="1">
      <c r="A65" s="105"/>
      <c r="B65" s="152"/>
      <c r="C65" s="155" t="s">
        <v>181</v>
      </c>
      <c r="D65" s="156"/>
      <c r="E65" s="156"/>
      <c r="F65" s="156"/>
      <c r="G65" s="156"/>
      <c r="H65" s="159"/>
      <c r="I65" s="59">
        <v>17</v>
      </c>
      <c r="J65" s="59">
        <v>17</v>
      </c>
      <c r="K65" s="59">
        <v>17</v>
      </c>
      <c r="L65" s="59">
        <v>17</v>
      </c>
      <c r="M65" s="59"/>
      <c r="N65" s="59"/>
      <c r="O65" s="59"/>
      <c r="P65" s="59">
        <v>17</v>
      </c>
      <c r="Q65" s="59"/>
      <c r="R65" s="59"/>
      <c r="S65" s="59">
        <v>13</v>
      </c>
      <c r="T65" s="59">
        <v>17</v>
      </c>
      <c r="U65" s="59">
        <v>17</v>
      </c>
      <c r="V65" s="59">
        <v>17</v>
      </c>
      <c r="W65" s="59">
        <v>17</v>
      </c>
      <c r="X65" s="59">
        <v>17</v>
      </c>
      <c r="Y65" s="59"/>
    </row>
    <row r="66" spans="1:24" ht="11.25">
      <c r="A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 ht="11.25">
      <c r="A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1:24" ht="11.25">
      <c r="A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 ht="11.25">
      <c r="A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 ht="11.25">
      <c r="A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ht="11.25">
      <c r="A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ht="11.25">
      <c r="A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 ht="11.25">
      <c r="A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ht="11.25">
      <c r="A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 ht="11.25">
      <c r="A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 ht="11.25">
      <c r="A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 ht="11.25">
      <c r="A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ht="11.25">
      <c r="A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 ht="11.25">
      <c r="A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</row>
    <row r="80" spans="1:24" ht="11.25">
      <c r="A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</row>
    <row r="81" spans="1:24" ht="11.25">
      <c r="A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</row>
    <row r="82" spans="1:24" ht="11.25">
      <c r="A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 ht="11.25">
      <c r="A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</row>
    <row r="84" spans="1:24" ht="11.25">
      <c r="A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</row>
    <row r="85" spans="1:24" ht="11.25">
      <c r="A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</row>
    <row r="86" spans="1:24" ht="11.25">
      <c r="A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</row>
    <row r="87" spans="1:24" ht="11.25">
      <c r="A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 ht="11.25">
      <c r="A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4" ht="11.25">
      <c r="A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 ht="11.25">
      <c r="A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  <row r="114" ht="11.25">
      <c r="A114" s="103"/>
    </row>
    <row r="115" ht="11.25">
      <c r="A115" s="103"/>
    </row>
    <row r="116" ht="11.25">
      <c r="A116" s="103"/>
    </row>
    <row r="117" ht="11.25">
      <c r="A117" s="103"/>
    </row>
    <row r="118" ht="11.25">
      <c r="A118" s="103"/>
    </row>
    <row r="119" ht="11.25">
      <c r="A119" s="103"/>
    </row>
    <row r="120" ht="11.25">
      <c r="A120" s="103"/>
    </row>
    <row r="121" ht="11.25">
      <c r="A121" s="103"/>
    </row>
    <row r="122" ht="11.25">
      <c r="A122" s="103"/>
    </row>
    <row r="123" ht="11.25">
      <c r="A123" s="103"/>
    </row>
    <row r="124" ht="11.25">
      <c r="A124" s="103"/>
    </row>
    <row r="125" ht="11.25">
      <c r="A125" s="103"/>
    </row>
    <row r="126" ht="11.25">
      <c r="A126" s="103"/>
    </row>
    <row r="127" ht="11.25">
      <c r="A127" s="103"/>
    </row>
    <row r="128" ht="11.25">
      <c r="A128" s="103"/>
    </row>
    <row r="129" ht="11.25">
      <c r="A129" s="103"/>
    </row>
    <row r="130" ht="11.25">
      <c r="A130" s="103"/>
    </row>
    <row r="131" ht="11.25">
      <c r="A131" s="103"/>
    </row>
    <row r="132" ht="11.25">
      <c r="A132" s="103"/>
    </row>
    <row r="133" ht="11.25">
      <c r="A133" s="103"/>
    </row>
    <row r="134" ht="11.25">
      <c r="A134" s="103"/>
    </row>
    <row r="135" ht="11.25">
      <c r="A135" s="103"/>
    </row>
    <row r="136" ht="11.25">
      <c r="A136" s="103"/>
    </row>
    <row r="137" ht="11.25">
      <c r="A137" s="103"/>
    </row>
    <row r="138" ht="11.25">
      <c r="A138" s="103"/>
    </row>
    <row r="139" ht="11.25">
      <c r="A139" s="103"/>
    </row>
    <row r="140" ht="11.25">
      <c r="A140" s="103"/>
    </row>
    <row r="141" ht="11.25">
      <c r="A141" s="103"/>
    </row>
    <row r="142" ht="11.25">
      <c r="A142" s="103"/>
    </row>
    <row r="143" ht="11.25">
      <c r="A143" s="103"/>
    </row>
    <row r="144" ht="11.25">
      <c r="A144" s="103"/>
    </row>
    <row r="145" ht="11.25">
      <c r="A145" s="103"/>
    </row>
    <row r="146" ht="11.25">
      <c r="A146" s="103"/>
    </row>
    <row r="147" ht="11.25">
      <c r="A147" s="103"/>
    </row>
    <row r="148" ht="11.25">
      <c r="A148" s="103"/>
    </row>
    <row r="149" ht="11.25">
      <c r="A149" s="103"/>
    </row>
    <row r="150" ht="11.25">
      <c r="A150" s="103"/>
    </row>
    <row r="151" ht="11.25">
      <c r="A151" s="103"/>
    </row>
    <row r="152" ht="11.25">
      <c r="A152" s="103"/>
    </row>
  </sheetData>
  <sheetProtection/>
  <mergeCells count="30">
    <mergeCell ref="C65:H65"/>
    <mergeCell ref="C61:H61"/>
    <mergeCell ref="C53:H53"/>
    <mergeCell ref="C54:H54"/>
    <mergeCell ref="C55:H55"/>
    <mergeCell ref="C56:H56"/>
    <mergeCell ref="C60:H60"/>
    <mergeCell ref="C62:H62"/>
    <mergeCell ref="C63:H63"/>
    <mergeCell ref="C64:H64"/>
    <mergeCell ref="E2:E4"/>
    <mergeCell ref="W2:X2"/>
    <mergeCell ref="B53:B56"/>
    <mergeCell ref="B58:B65"/>
    <mergeCell ref="B2:B4"/>
    <mergeCell ref="W3:X3"/>
    <mergeCell ref="D2:D4"/>
    <mergeCell ref="C2:C4"/>
    <mergeCell ref="C58:H58"/>
    <mergeCell ref="C59:H59"/>
    <mergeCell ref="J3:K3"/>
    <mergeCell ref="A1:H1"/>
    <mergeCell ref="J2:K2"/>
    <mergeCell ref="U2:V2"/>
    <mergeCell ref="A2:A4"/>
    <mergeCell ref="U4:V4"/>
    <mergeCell ref="U3:V3"/>
    <mergeCell ref="H2:H4"/>
    <mergeCell ref="G2:G4"/>
    <mergeCell ref="F2:F4"/>
  </mergeCells>
  <hyperlinks>
    <hyperlink ref="E24" r:id="rId1" display="napo56@orange.fr"/>
    <hyperlink ref="E8" r:id="rId2" display="mailto:grillonchristophe56@yahoo.fr"/>
    <hyperlink ref="E47" r:id="rId3" display="auquet.jeanpaul@orange.fr"/>
    <hyperlink ref="E49" r:id="rId4" display="raphaele.lemenn@yahoo.fr"/>
    <hyperlink ref="E50" r:id="rId5" display="pollio19@hotmail.fr"/>
    <hyperlink ref="E32" r:id="rId6" display="veve56.bzh@hotmail.fr"/>
    <hyperlink ref="E41" r:id="rId7" display="mael.jehanno@laposte.net"/>
    <hyperlink ref="E45" r:id="rId8" display="g.ricaud@hotmail.fr"/>
    <hyperlink ref="E43" r:id="rId9" display="yohanjx@hotmail.fr"/>
    <hyperlink ref="E35" r:id="rId10" display="elisacourtemanche@yahoo.fr"/>
    <hyperlink ref="E34" r:id="rId11" display="emmanuelle.borgat@bbox.fr"/>
    <hyperlink ref="E37" r:id="rId12" display="richard.ganivet@gmail.com"/>
    <hyperlink ref="E42" r:id="rId13" display="ets.joly@orange.fr"/>
    <hyperlink ref="E46" r:id="rId14" display="roux.christophe807@orange.fr"/>
  </hyperlinks>
  <printOptions/>
  <pageMargins left="0.11811023622047245" right="0.11811023622047245" top="0.11811023622047245" bottom="0.11811023622047245" header="0.11811023622047245" footer="0.11811023622047245"/>
  <pageSetup firstPageNumber="1" useFirstPageNumber="1" fitToHeight="0" fitToWidth="0" horizontalDpi="600" verticalDpi="600" orientation="landscape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2012-10-10T12:33:25Z</cp:lastPrinted>
  <dcterms:created xsi:type="dcterms:W3CDTF">2012-09-30T16:17:21Z</dcterms:created>
  <dcterms:modified xsi:type="dcterms:W3CDTF">2012-10-18T20:23:34Z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